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state="hidden" r:id="rId2"/>
  </sheets>
  <definedNames>
    <definedName name="_xlnm._FilterDatabase" localSheetId="0" hidden="1">Sheet1!$A$3:$L$68</definedName>
    <definedName name="_xlnm.Print_Area" localSheetId="0">Sheet1!$A$1:$G$68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<sst xmlns="http://schemas.openxmlformats.org/spreadsheetml/2006/main" count="248" uniqueCount="120">
  <si>
    <t>附件</t>
  </si>
  <si>
    <t>三亚市2025年第三季度经营性住宿企业等实施奖补专项奖励审核结果汇总表</t>
  </si>
  <si>
    <t>序号</t>
  </si>
  <si>
    <t>单位名称</t>
  </si>
  <si>
    <t>申请奖励金额（万元）</t>
  </si>
  <si>
    <t>所属区域</t>
  </si>
  <si>
    <t>审核是否通过</t>
  </si>
  <si>
    <t>建议奖励金额
（万元）</t>
  </si>
  <si>
    <t>备注</t>
  </si>
  <si>
    <r>
      <rPr>
        <b/>
        <sz val="12"/>
        <color theme="1"/>
        <rFont val="仿宋_GB2312"/>
        <charset val="134"/>
      </rPr>
      <t>类型</t>
    </r>
    <r>
      <rPr>
        <b/>
        <sz val="12"/>
        <color theme="1"/>
        <rFont val="Arial Narrow"/>
        <charset val="134"/>
      </rPr>
      <t>1</t>
    </r>
    <r>
      <rPr>
        <b/>
        <sz val="12"/>
        <color theme="1"/>
        <rFont val="仿宋_GB2312"/>
        <charset val="134"/>
      </rPr>
      <t>：三亚市支持经营性住宿企业升级产品和服务奖励</t>
    </r>
    <r>
      <rPr>
        <b/>
        <sz val="12"/>
        <color theme="1"/>
        <rFont val="Arial Narrow"/>
        <charset val="134"/>
      </rPr>
      <t>-200</t>
    </r>
    <r>
      <rPr>
        <b/>
        <sz val="12"/>
        <color theme="1"/>
        <rFont val="仿宋_GB2312"/>
        <charset val="134"/>
      </rPr>
      <t>间房及以上</t>
    </r>
  </si>
  <si>
    <r>
      <rPr>
        <sz val="12"/>
        <color theme="1"/>
        <rFont val="仿宋_GB2312"/>
        <charset val="134"/>
      </rPr>
      <t>三亚哈曼酒店管理有限公司</t>
    </r>
  </si>
  <si>
    <r>
      <rPr>
        <sz val="12"/>
        <color theme="1"/>
        <rFont val="仿宋_GB2312"/>
        <charset val="134"/>
      </rPr>
      <t>吉阳区</t>
    </r>
  </si>
  <si>
    <r>
      <rPr>
        <sz val="12"/>
        <color theme="1"/>
        <rFont val="仿宋_GB2312"/>
        <charset val="134"/>
      </rPr>
      <t>通过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</si>
  <si>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</si>
  <si>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三亚瑞达酒店有限公司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</si>
  <si>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2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</si>
  <si>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中粮酒店（三亚）有限公司三亚美高梅度假酒店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</si>
  <si>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3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</si>
  <si>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三亚天域实业有限公司天域度假酒店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</si>
  <si>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4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</si>
  <si>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三亚亚龙湾海景国际酒店有限公司假日度假酒店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</si>
  <si>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5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</si>
  <si>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海南珠江国际置业有限公司三亚珠江花园酒店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</si>
  <si>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6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</si>
  <si>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三亚美豪利酒店投资有限公司希尔顿花园酒店</t>
    </r>
  </si>
  <si>
    <r>
      <rPr>
        <sz val="12"/>
        <color theme="1"/>
        <rFont val="仿宋_GB2312"/>
        <charset val="134"/>
      </rPr>
      <t>天涯区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</si>
  <si>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7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</si>
  <si>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三亚华凯酒店管理有限公司维景国际度假酒店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</si>
  <si>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8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</si>
  <si>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三亚家化旅业有限公司三亚亚龙湾万豪度假酒店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</si>
  <si>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9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</si>
  <si>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三亚华宇旅业有限公司亚龙湾迎宾馆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</si>
  <si>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0名</t>
    </r>
  </si>
  <si>
    <r>
      <rPr>
        <sz val="12"/>
        <color theme="1"/>
        <rFont val="仿宋_GB2312"/>
        <charset val="134"/>
      </rPr>
      <t>三亚中泰投资有限公司三亚湾路假日酒店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</si>
  <si>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1名</t>
    </r>
  </si>
  <si>
    <r>
      <rPr>
        <sz val="12"/>
        <color theme="1"/>
        <rFont val="仿宋_GB2312"/>
        <charset val="134"/>
      </rPr>
      <t>三亚盈湾旅业有限公司喜来登度假酒店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</si>
  <si>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2名</t>
    </r>
  </si>
  <si>
    <r>
      <rPr>
        <sz val="12"/>
        <color theme="1"/>
        <rFont val="仿宋_GB2312"/>
        <charset val="134"/>
      </rPr>
      <t>骊驰（三亚）度假酒店有限公司三亚亚龙湾希尔顿酒店分公司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</si>
  <si>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3名</t>
    </r>
  </si>
  <si>
    <r>
      <rPr>
        <sz val="12"/>
        <color theme="1"/>
        <rFont val="仿宋_GB2312"/>
        <charset val="134"/>
      </rPr>
      <t>三亚丽禾酒店管理有限公司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</si>
  <si>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4名</t>
    </r>
  </si>
  <si>
    <r>
      <rPr>
        <sz val="12"/>
        <color theme="1"/>
        <rFont val="仿宋_GB2312"/>
        <charset val="134"/>
      </rPr>
      <t>海南华淼酒店管理有限公司三亚亚龙湾星华套房假日酒店分公司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</si>
  <si>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5名</t>
    </r>
  </si>
  <si>
    <r>
      <rPr>
        <sz val="12"/>
        <color theme="1"/>
        <rFont val="仿宋_GB2312"/>
        <charset val="134"/>
      </rPr>
      <t>海南阳光颐和发展有限公司三亚凯悦嘉轩酒店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</si>
  <si>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6名</t>
    </r>
  </si>
  <si>
    <t>五指山城运酒店管理有限公司三亚分公司</t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</si>
  <si>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17</t>
    </r>
    <r>
      <rPr>
        <sz val="12"/>
        <color theme="1"/>
        <rFont val="仿宋_GB2312"/>
        <charset val="134"/>
      </rPr>
      <t>名</t>
    </r>
  </si>
  <si>
    <t>三亚长岛旅业有限公司海棠湾喜来登度假酒店</t>
  </si>
  <si>
    <r>
      <rPr>
        <sz val="12"/>
        <color theme="1"/>
        <rFont val="仿宋_GB2312"/>
        <charset val="134"/>
      </rPr>
      <t>海棠区</t>
    </r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</si>
  <si>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18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</si>
  <si>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三亚仁恒置业有限公司皇冠假日酒店</t>
    </r>
  </si>
  <si>
    <t>入住率排名第19名</t>
  </si>
  <si>
    <t>三亚林海旅业有限公司三亚湾海居铂尔曼度假酒店</t>
  </si>
  <si>
    <r>
      <rPr>
        <sz val="12"/>
        <color theme="1"/>
        <rFont val="仿宋_GB2312"/>
        <charset val="134"/>
      </rPr>
      <t>入住率排名第</t>
    </r>
    <r>
      <rPr>
        <sz val="12"/>
        <color theme="1"/>
        <rFont val="Arial Narrow"/>
        <charset val="134"/>
      </rPr>
      <t>20</t>
    </r>
    <r>
      <rPr>
        <sz val="12"/>
        <color theme="1"/>
        <rFont val="仿宋_GB2312"/>
        <charset val="134"/>
      </rPr>
      <t>名</t>
    </r>
  </si>
  <si>
    <r>
      <rPr>
        <b/>
        <sz val="12"/>
        <color theme="1"/>
        <rFont val="仿宋_GB2312"/>
        <charset val="134"/>
      </rPr>
      <t>小计</t>
    </r>
  </si>
  <si>
    <r>
      <rPr>
        <b/>
        <sz val="12"/>
        <color theme="1"/>
        <rFont val="仿宋_GB2312"/>
        <charset val="134"/>
      </rPr>
      <t>类型</t>
    </r>
    <r>
      <rPr>
        <b/>
        <sz val="12"/>
        <color theme="1"/>
        <rFont val="Arial Narrow"/>
        <charset val="134"/>
      </rPr>
      <t>1</t>
    </r>
    <r>
      <rPr>
        <b/>
        <sz val="12"/>
        <color theme="1"/>
        <rFont val="仿宋_GB2312"/>
        <charset val="134"/>
      </rPr>
      <t>：三亚市支持经营性住宿企业升级产品和服务奖励</t>
    </r>
    <r>
      <rPr>
        <b/>
        <sz val="12"/>
        <color theme="1"/>
        <rFont val="Arial Narrow"/>
        <charset val="134"/>
      </rPr>
      <t>-30-199</t>
    </r>
    <r>
      <rPr>
        <b/>
        <sz val="12"/>
        <color theme="1"/>
        <rFont val="仿宋_GB2312"/>
        <charset val="134"/>
      </rPr>
      <t>间房或铜宿级及以上乡村民宿</t>
    </r>
  </si>
  <si>
    <r>
      <rPr>
        <sz val="12"/>
        <color theme="1"/>
        <rFont val="仿宋_GB2312"/>
        <charset val="134"/>
      </rPr>
      <t>三亚崖州栖月民宿店</t>
    </r>
  </si>
  <si>
    <r>
      <rPr>
        <sz val="12"/>
        <color theme="1"/>
        <rFont val="仿宋_GB2312"/>
        <charset val="134"/>
      </rPr>
      <t>崖州区</t>
    </r>
  </si>
  <si>
    <r>
      <rPr>
        <sz val="12"/>
        <color theme="1"/>
        <rFont val="仿宋_GB2312"/>
        <charset val="134"/>
      </rPr>
      <t>三亚天恩实业有限公司铂尔曼度假酒店</t>
    </r>
  </si>
  <si>
    <r>
      <t>入住率排名第</t>
    </r>
    <r>
      <rPr>
        <sz val="12"/>
        <color theme="1"/>
        <rFont val="Arial Narrow"/>
        <charset val="134"/>
      </rPr>
      <t>2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</si>
  <si>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三亚崖城所在旅租</t>
    </r>
  </si>
  <si>
    <t>入住率排名第3名</t>
  </si>
  <si>
    <r>
      <rPr>
        <sz val="12"/>
        <color theme="1"/>
        <rFont val="仿宋_GB2312"/>
        <charset val="134"/>
      </rPr>
      <t>三亚力合投资发展有限公司三亚丽禾酒店</t>
    </r>
  </si>
  <si>
    <t>入住率排名第4名</t>
  </si>
  <si>
    <r>
      <rPr>
        <sz val="12"/>
        <color theme="1"/>
        <rFont val="仿宋_GB2312"/>
        <charset val="134"/>
      </rPr>
      <t>金茂</t>
    </r>
    <r>
      <rPr>
        <sz val="12"/>
        <color theme="1"/>
        <rFont val="Arial Narrow"/>
        <charset val="134"/>
      </rPr>
      <t>(</t>
    </r>
    <r>
      <rPr>
        <sz val="12"/>
        <color theme="1"/>
        <rFont val="仿宋_GB2312"/>
        <charset val="134"/>
      </rPr>
      <t>三亚</t>
    </r>
    <r>
      <rPr>
        <sz val="12"/>
        <color theme="1"/>
        <rFont val="Arial Narrow"/>
        <charset val="134"/>
      </rPr>
      <t>)</t>
    </r>
    <r>
      <rPr>
        <sz val="12"/>
        <color theme="1"/>
        <rFont val="仿宋_GB2312"/>
        <charset val="134"/>
      </rPr>
      <t>旅业有限公司金茂三亚亚龙湾丽思卡尔顿酒店</t>
    </r>
  </si>
  <si>
    <r>
      <t>入住率排名第</t>
    </r>
    <r>
      <rPr>
        <sz val="12"/>
        <color theme="1"/>
        <rFont val="Arial Narrow"/>
        <charset val="134"/>
      </rPr>
      <t>5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</si>
  <si>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三亚亿源酒店管理有限公司轩宇大酒店</t>
    </r>
  </si>
  <si>
    <r>
      <rPr>
        <sz val="12"/>
        <color theme="1"/>
        <rFont val="仿宋_GB2312"/>
        <charset val="134"/>
      </rPr>
      <t>三亚长岛旅业有限公司海棠湾金威万豪度假酒店</t>
    </r>
  </si>
  <si>
    <r>
      <rPr>
        <b/>
        <sz val="12"/>
        <color theme="1"/>
        <rFont val="仿宋_GB2312"/>
        <charset val="134"/>
      </rPr>
      <t>类型</t>
    </r>
    <r>
      <rPr>
        <b/>
        <sz val="12"/>
        <color theme="1"/>
        <rFont val="Arial Narrow"/>
        <charset val="134"/>
      </rPr>
      <t>2</t>
    </r>
    <r>
      <rPr>
        <b/>
        <sz val="12"/>
        <color theme="1"/>
        <rFont val="仿宋_GB2312"/>
        <charset val="134"/>
      </rPr>
      <t>：三亚市支持旅行社开展创新营销推广活动奖励</t>
    </r>
  </si>
  <si>
    <r>
      <rPr>
        <sz val="12"/>
        <color theme="1"/>
        <rFont val="仿宋_GB2312"/>
        <charset val="134"/>
      </rPr>
      <t>三亚盛达国际旅行社有限公司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</si>
  <si>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</si>
  <si>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三亚携程国际旅行社有限公司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</si>
  <si>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2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</si>
  <si>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海南昕海国际旅行社有限公司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</si>
  <si>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3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</si>
  <si>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三亚三平国际旅行社有限公司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</si>
  <si>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4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</si>
  <si>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海南赛奥飞国际旅行社有限公司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</si>
  <si>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5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</si>
  <si>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海南维度国际旅行社有限公司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</si>
  <si>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6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</si>
  <si>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海南亚可旅行社有限公司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</si>
  <si>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7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</si>
  <si>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三亚昊利德国际旅行社有限公司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</si>
  <si>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8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</si>
  <si>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三亚阳光假期旅行社有限公司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</si>
  <si>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9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</si>
  <si>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海南生生国际旅行社有限公司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</si>
  <si>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10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</si>
  <si>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三亚天客国际旅行社有限公司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</si>
  <si>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11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</si>
  <si>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三亚康泰国际旅行社有限公司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</si>
  <si>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12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</si>
  <si>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海南圆铭国际旅行社有限公司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</si>
  <si>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13</t>
    </r>
    <r>
      <rPr>
        <sz val="12"/>
        <color theme="1"/>
        <rFont val="仿宋_GB2312"/>
        <charset val="134"/>
      </rPr>
      <t>名</t>
    </r>
  </si>
  <si>
    <t>三亚优品旅行社有限公司</t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</si>
  <si>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14</t>
    </r>
    <r>
      <rPr>
        <sz val="12"/>
        <color theme="1"/>
        <rFont val="仿宋_GB2312"/>
        <charset val="134"/>
      </rPr>
      <t>名</t>
    </r>
  </si>
  <si>
    <t>三亚逍遥国际旅行社有限公司</t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</si>
  <si>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15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</si>
  <si>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三亚趣游旅行社有限公司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</si>
  <si>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16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</si>
  <si>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三亚海岛风情旅行社有限公司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</si>
  <si>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17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</si>
  <si>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三亚亚达假日国际旅行社有限公司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</si>
  <si>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18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</si>
  <si>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三亚民间旅行社有限公司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</si>
  <si>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19</t>
    </r>
    <r>
      <rPr>
        <sz val="12"/>
        <color theme="1"/>
        <rFont val="仿宋_GB2312"/>
        <charset val="134"/>
      </rPr>
      <t>名</t>
    </r>
  </si>
  <si>
    <r>
      <rPr>
        <sz val="12"/>
        <color theme="1"/>
        <rFont val="仿宋_GB2312"/>
        <charset val="134"/>
      </rPr>
      <t>三亚天下通国际旅行社有限公司</t>
    </r>
  </si>
  <si>
    <r>
      <rPr>
        <sz val="12"/>
        <color theme="1"/>
        <rFont val="仿宋_GB2312"/>
        <charset val="134"/>
      </rPr>
      <t>测算金额排名第</t>
    </r>
    <r>
      <rPr>
        <sz val="12"/>
        <color theme="1"/>
        <rFont val="Arial Narrow"/>
        <charset val="134"/>
      </rPr>
      <t>20</t>
    </r>
    <r>
      <rPr>
        <sz val="12"/>
        <color theme="1"/>
        <rFont val="仿宋_GB2312"/>
        <charset val="134"/>
      </rPr>
      <t>名</t>
    </r>
  </si>
  <si>
    <r>
      <rPr>
        <b/>
        <sz val="12"/>
        <color theme="1"/>
        <rFont val="仿宋_GB2312"/>
        <charset val="134"/>
      </rPr>
      <t>类型</t>
    </r>
    <r>
      <rPr>
        <b/>
        <sz val="12"/>
        <color theme="1"/>
        <rFont val="Arial Narrow"/>
        <charset val="134"/>
      </rPr>
      <t>3</t>
    </r>
    <r>
      <rPr>
        <b/>
        <sz val="12"/>
        <color theme="1"/>
        <rFont val="仿宋_GB2312"/>
        <charset val="134"/>
      </rPr>
      <t>：三亚市支持招徕入境游客奖励</t>
    </r>
  </si>
  <si>
    <r>
      <rPr>
        <sz val="12"/>
        <color theme="1"/>
        <rFont val="仿宋_GB2312"/>
        <charset val="134"/>
      </rPr>
      <t>三亚不老松国际旅行社有限公司</t>
    </r>
  </si>
  <si>
    <r>
      <rPr>
        <sz val="12"/>
        <color theme="1"/>
        <rFont val="仿宋_GB2312"/>
        <charset val="134"/>
      </rPr>
      <t>三亚荣信国际旅行社有限公司</t>
    </r>
  </si>
  <si>
    <r>
      <rPr>
        <sz val="12"/>
        <color theme="1"/>
        <rFont val="仿宋_GB2312"/>
        <charset val="134"/>
      </rPr>
      <t>海南省吉米番国际旅行社有限公司</t>
    </r>
  </si>
  <si>
    <r>
      <rPr>
        <sz val="12"/>
        <color theme="1"/>
        <rFont val="仿宋_GB2312"/>
        <charset val="134"/>
      </rPr>
      <t>三亚青年旅行社有限公司</t>
    </r>
  </si>
  <si>
    <r>
      <rPr>
        <sz val="12"/>
        <color theme="1"/>
        <rFont val="仿宋_GB2312"/>
        <charset val="134"/>
      </rPr>
      <t>海南越菲国际旅行社有限公司</t>
    </r>
  </si>
  <si>
    <r>
      <rPr>
        <sz val="12"/>
        <color theme="1"/>
        <rFont val="仿宋_GB2312"/>
        <charset val="134"/>
      </rPr>
      <t>海南沐洋国际旅行社有限公司</t>
    </r>
  </si>
  <si>
    <r>
      <rPr>
        <sz val="12"/>
        <color theme="1"/>
        <rFont val="仿宋_GB2312"/>
        <charset val="134"/>
      </rPr>
      <t>海南美瑞国际旅行社有限公司</t>
    </r>
  </si>
  <si>
    <t>总申报</t>
  </si>
  <si>
    <t>通过单位申报</t>
  </si>
  <si>
    <t>建议奖补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</si>
</sst>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Arial Narrow"/>
      <charset val="134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2"/>
      <color theme="1"/>
      <name val="Arial Narrow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12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5" fillId="10" borderId="4" applyNumberFormat="false" applyAlignment="false" applyProtection="false">
      <alignment vertical="center"/>
    </xf>
    <xf numFmtId="0" fontId="18" fillId="15" borderId="6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21" borderId="9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1" fillId="10" borderId="8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5" fillId="32" borderId="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0">
    <xf numFmtId="0" fontId="0" fillId="0" borderId="0" xfId="0"/>
    <xf numFmtId="43" fontId="0" fillId="0" borderId="0" xfId="19" applyFont="true" applyAlignment="true"/>
    <xf numFmtId="43" fontId="0" fillId="0" borderId="0" xfId="19" applyFont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 wrapText="true"/>
    </xf>
    <xf numFmtId="43" fontId="3" fillId="0" borderId="0" xfId="19" applyFont="true" applyAlignment="true">
      <alignment horizontal="center" vertical="center" wrapText="true"/>
    </xf>
    <xf numFmtId="43" fontId="3" fillId="0" borderId="0" xfId="19" applyFont="true" applyAlignment="true">
      <alignment horizontal="center" vertical="center"/>
    </xf>
    <xf numFmtId="0" fontId="1" fillId="0" borderId="0" xfId="0" applyFont="true" applyAlignment="true">
      <alignment horizontal="right" vertical="center" wrapText="true"/>
    </xf>
    <xf numFmtId="0" fontId="1" fillId="0" borderId="0" xfId="0" applyFont="true" applyAlignment="true">
      <alignment vertical="center"/>
    </xf>
    <xf numFmtId="0" fontId="4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 wrapText="true"/>
    </xf>
    <xf numFmtId="43" fontId="3" fillId="0" borderId="0" xfId="19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5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43" fontId="2" fillId="0" borderId="1" xfId="19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176" fontId="3" fillId="0" borderId="1" xfId="19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176" fontId="6" fillId="0" borderId="1" xfId="19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3" fontId="3" fillId="0" borderId="0" xfId="19" applyFont="true" applyFill="true" applyAlignment="true">
      <alignment horizontal="center" vertical="center"/>
    </xf>
    <xf numFmtId="0" fontId="3" fillId="0" borderId="0" xfId="0" applyFont="true" applyFill="true" applyAlignment="true">
      <alignment horizontal="right" vertical="center" wrapText="true"/>
    </xf>
    <xf numFmtId="0" fontId="5" fillId="0" borderId="0" xfId="0" applyFont="true" applyFill="true" applyAlignment="true">
      <alignment horizontal="right" vertical="center"/>
    </xf>
    <xf numFmtId="0" fontId="6" fillId="0" borderId="1" xfId="0" applyFont="true" applyFill="true" applyBorder="true" applyAlignment="true">
      <alignment horizontal="right" vertical="center"/>
    </xf>
    <xf numFmtId="176" fontId="3" fillId="0" borderId="1" xfId="19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0" fontId="1" fillId="0" borderId="0" xfId="0" applyNumberFormat="true" applyFont="true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right" vertical="center" wrapText="true"/>
    </xf>
    <xf numFmtId="0" fontId="3" fillId="0" borderId="1" xfId="0" applyFont="true" applyFill="true" applyBorder="true" applyAlignment="true">
      <alignment horizontal="righ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77"/>
  <sheetViews>
    <sheetView tabSelected="1" view="pageBreakPreview" zoomScaleNormal="80" zoomScaleSheetLayoutView="100" workbookViewId="0">
      <pane ySplit="3" topLeftCell="A26" activePane="bottomLeft" state="frozen"/>
      <selection/>
      <selection pane="bottomLeft" activeCell="B24" sqref="B24"/>
    </sheetView>
  </sheetViews>
  <sheetFormatPr defaultColWidth="9" defaultRowHeight="14.25"/>
  <cols>
    <col min="1" max="1" width="9" style="6"/>
    <col min="2" max="2" width="31.9166666666667" style="7" customWidth="true"/>
    <col min="3" max="3" width="16.6666666666667" style="8" customWidth="true"/>
    <col min="4" max="5" width="16.6666666666667" style="6" customWidth="true"/>
    <col min="6" max="6" width="17.75" style="9" customWidth="true"/>
    <col min="7" max="7" width="58.3333333333333" style="10" customWidth="true"/>
    <col min="8" max="16384" width="9" style="11"/>
  </cols>
  <sheetData>
    <row r="1" s="3" customFormat="true" ht="20" customHeight="true" spans="1:7">
      <c r="A1" s="12" t="s">
        <v>0</v>
      </c>
      <c r="B1" s="13"/>
      <c r="C1" s="14"/>
      <c r="D1" s="15"/>
      <c r="E1" s="15"/>
      <c r="F1" s="30"/>
      <c r="G1" s="31"/>
    </row>
    <row r="2" s="4" customFormat="true" ht="50" customHeight="true" spans="1:7">
      <c r="A2" s="16" t="s">
        <v>1</v>
      </c>
      <c r="B2" s="17"/>
      <c r="C2" s="18"/>
      <c r="D2" s="18"/>
      <c r="E2" s="18"/>
      <c r="F2" s="18"/>
      <c r="G2" s="32"/>
    </row>
    <row r="3" s="5" customFormat="true" ht="35" customHeight="true" spans="1:7">
      <c r="A3" s="19" t="s">
        <v>2</v>
      </c>
      <c r="B3" s="20" t="s">
        <v>3</v>
      </c>
      <c r="C3" s="21" t="s">
        <v>4</v>
      </c>
      <c r="D3" s="19" t="s">
        <v>5</v>
      </c>
      <c r="E3" s="20" t="s">
        <v>6</v>
      </c>
      <c r="F3" s="21" t="s">
        <v>7</v>
      </c>
      <c r="G3" s="20" t="s">
        <v>8</v>
      </c>
    </row>
    <row r="4" s="3" customFormat="true" ht="35" customHeight="true" spans="1:7">
      <c r="A4" s="22" t="s">
        <v>9</v>
      </c>
      <c r="B4" s="22"/>
      <c r="C4" s="23"/>
      <c r="D4" s="22"/>
      <c r="E4" s="22"/>
      <c r="F4" s="22"/>
      <c r="G4" s="33"/>
    </row>
    <row r="5" s="3" customFormat="true" ht="35" customHeight="true" spans="1:8">
      <c r="A5" s="24">
        <f>ROW()-4</f>
        <v>1</v>
      </c>
      <c r="B5" s="25" t="s">
        <v>10</v>
      </c>
      <c r="C5" s="26">
        <v>10</v>
      </c>
      <c r="D5" s="24" t="s">
        <v>11</v>
      </c>
      <c r="E5" s="24" t="s">
        <v>12</v>
      </c>
      <c r="F5" s="34">
        <f t="shared" ref="F5:F16" si="0">C5</f>
        <v>10</v>
      </c>
      <c r="G5" s="35" t="s">
        <v>13</v>
      </c>
      <c r="H5" s="36"/>
    </row>
    <row r="6" s="3" customFormat="true" ht="35" customHeight="true" spans="1:8">
      <c r="A6" s="24">
        <f>ROW()-4</f>
        <v>2</v>
      </c>
      <c r="B6" s="25" t="s">
        <v>14</v>
      </c>
      <c r="C6" s="26">
        <v>10</v>
      </c>
      <c r="D6" s="24" t="s">
        <v>11</v>
      </c>
      <c r="E6" s="24" t="s">
        <v>12</v>
      </c>
      <c r="F6" s="34">
        <f t="shared" si="0"/>
        <v>10</v>
      </c>
      <c r="G6" s="35" t="s">
        <v>15</v>
      </c>
      <c r="H6" s="36"/>
    </row>
    <row r="7" s="3" customFormat="true" ht="35" customHeight="true" spans="1:8">
      <c r="A7" s="24">
        <f t="shared" ref="A7:A16" si="1">ROW()-4</f>
        <v>3</v>
      </c>
      <c r="B7" s="25" t="s">
        <v>16</v>
      </c>
      <c r="C7" s="26">
        <v>10</v>
      </c>
      <c r="D7" s="24" t="s">
        <v>11</v>
      </c>
      <c r="E7" s="24" t="s">
        <v>12</v>
      </c>
      <c r="F7" s="34">
        <f t="shared" si="0"/>
        <v>10</v>
      </c>
      <c r="G7" s="35" t="s">
        <v>17</v>
      </c>
      <c r="H7" s="36"/>
    </row>
    <row r="8" s="3" customFormat="true" ht="35" customHeight="true" spans="1:8">
      <c r="A8" s="24">
        <f t="shared" si="1"/>
        <v>4</v>
      </c>
      <c r="B8" s="25" t="s">
        <v>18</v>
      </c>
      <c r="C8" s="26">
        <v>10</v>
      </c>
      <c r="D8" s="24" t="s">
        <v>11</v>
      </c>
      <c r="E8" s="24" t="s">
        <v>12</v>
      </c>
      <c r="F8" s="34">
        <f t="shared" si="0"/>
        <v>10</v>
      </c>
      <c r="G8" s="35" t="s">
        <v>19</v>
      </c>
      <c r="H8" s="36"/>
    </row>
    <row r="9" s="3" customFormat="true" ht="35" customHeight="true" spans="1:8">
      <c r="A9" s="24">
        <f t="shared" si="1"/>
        <v>5</v>
      </c>
      <c r="B9" s="25" t="s">
        <v>20</v>
      </c>
      <c r="C9" s="26">
        <v>10</v>
      </c>
      <c r="D9" s="24" t="s">
        <v>11</v>
      </c>
      <c r="E9" s="24" t="s">
        <v>12</v>
      </c>
      <c r="F9" s="34">
        <f t="shared" si="0"/>
        <v>10</v>
      </c>
      <c r="G9" s="35" t="s">
        <v>21</v>
      </c>
      <c r="H9" s="36"/>
    </row>
    <row r="10" s="3" customFormat="true" ht="35" customHeight="true" spans="1:8">
      <c r="A10" s="24">
        <f t="shared" si="1"/>
        <v>6</v>
      </c>
      <c r="B10" s="25" t="s">
        <v>22</v>
      </c>
      <c r="C10" s="26">
        <v>10</v>
      </c>
      <c r="D10" s="24" t="s">
        <v>11</v>
      </c>
      <c r="E10" s="24" t="s">
        <v>12</v>
      </c>
      <c r="F10" s="34">
        <f t="shared" si="0"/>
        <v>10</v>
      </c>
      <c r="G10" s="35" t="s">
        <v>23</v>
      </c>
      <c r="H10" s="36"/>
    </row>
    <row r="11" s="3" customFormat="true" ht="35" customHeight="true" spans="1:8">
      <c r="A11" s="24">
        <f t="shared" si="1"/>
        <v>7</v>
      </c>
      <c r="B11" s="25" t="s">
        <v>24</v>
      </c>
      <c r="C11" s="26">
        <v>10</v>
      </c>
      <c r="D11" s="24" t="s">
        <v>25</v>
      </c>
      <c r="E11" s="24" t="s">
        <v>12</v>
      </c>
      <c r="F11" s="34">
        <f t="shared" si="0"/>
        <v>10</v>
      </c>
      <c r="G11" s="35" t="s">
        <v>26</v>
      </c>
      <c r="H11" s="36"/>
    </row>
    <row r="12" s="3" customFormat="true" ht="35" customHeight="true" spans="1:8">
      <c r="A12" s="24">
        <f t="shared" si="1"/>
        <v>8</v>
      </c>
      <c r="B12" s="25" t="s">
        <v>27</v>
      </c>
      <c r="C12" s="26">
        <v>10</v>
      </c>
      <c r="D12" s="24" t="s">
        <v>11</v>
      </c>
      <c r="E12" s="24" t="s">
        <v>12</v>
      </c>
      <c r="F12" s="34">
        <f t="shared" si="0"/>
        <v>10</v>
      </c>
      <c r="G12" s="37" t="s">
        <v>28</v>
      </c>
      <c r="H12" s="36"/>
    </row>
    <row r="13" s="3" customFormat="true" ht="35" customHeight="true" spans="1:8">
      <c r="A13" s="24">
        <f t="shared" si="1"/>
        <v>9</v>
      </c>
      <c r="B13" s="25" t="s">
        <v>29</v>
      </c>
      <c r="C13" s="26">
        <v>10</v>
      </c>
      <c r="D13" s="24" t="s">
        <v>11</v>
      </c>
      <c r="E13" s="24" t="s">
        <v>12</v>
      </c>
      <c r="F13" s="34">
        <f t="shared" si="0"/>
        <v>10</v>
      </c>
      <c r="G13" s="37" t="s">
        <v>30</v>
      </c>
      <c r="H13" s="36"/>
    </row>
    <row r="14" s="3" customFormat="true" ht="35" customHeight="true" spans="1:8">
      <c r="A14" s="24">
        <f t="shared" si="1"/>
        <v>10</v>
      </c>
      <c r="B14" s="25" t="s">
        <v>31</v>
      </c>
      <c r="C14" s="26">
        <v>10</v>
      </c>
      <c r="D14" s="24" t="s">
        <v>11</v>
      </c>
      <c r="E14" s="24" t="s">
        <v>12</v>
      </c>
      <c r="F14" s="34">
        <f t="shared" si="0"/>
        <v>10</v>
      </c>
      <c r="G14" s="37" t="s">
        <v>32</v>
      </c>
      <c r="H14" s="36"/>
    </row>
    <row r="15" s="3" customFormat="true" ht="35" customHeight="true" spans="1:8">
      <c r="A15" s="24">
        <f t="shared" si="1"/>
        <v>11</v>
      </c>
      <c r="B15" s="25" t="s">
        <v>33</v>
      </c>
      <c r="C15" s="26">
        <v>10</v>
      </c>
      <c r="D15" s="24" t="s">
        <v>25</v>
      </c>
      <c r="E15" s="24" t="s">
        <v>12</v>
      </c>
      <c r="F15" s="34">
        <f t="shared" si="0"/>
        <v>10</v>
      </c>
      <c r="G15" s="37" t="s">
        <v>34</v>
      </c>
      <c r="H15" s="36"/>
    </row>
    <row r="16" s="3" customFormat="true" ht="35" customHeight="true" spans="1:8">
      <c r="A16" s="24">
        <f t="shared" ref="A16:A24" si="2">ROW()-4</f>
        <v>12</v>
      </c>
      <c r="B16" s="25" t="s">
        <v>35</v>
      </c>
      <c r="C16" s="26">
        <v>10</v>
      </c>
      <c r="D16" s="24" t="s">
        <v>11</v>
      </c>
      <c r="E16" s="24" t="s">
        <v>12</v>
      </c>
      <c r="F16" s="34">
        <f t="shared" si="0"/>
        <v>10</v>
      </c>
      <c r="G16" s="37" t="s">
        <v>36</v>
      </c>
      <c r="H16" s="36"/>
    </row>
    <row r="17" s="3" customFormat="true" ht="35" customHeight="true" spans="1:8">
      <c r="A17" s="24">
        <f t="shared" si="2"/>
        <v>13</v>
      </c>
      <c r="B17" s="25" t="s">
        <v>37</v>
      </c>
      <c r="C17" s="26">
        <v>10</v>
      </c>
      <c r="D17" s="24" t="s">
        <v>11</v>
      </c>
      <c r="E17" s="24" t="s">
        <v>12</v>
      </c>
      <c r="F17" s="34">
        <f t="shared" ref="F17:F22" si="3">C17</f>
        <v>10</v>
      </c>
      <c r="G17" s="37" t="s">
        <v>38</v>
      </c>
      <c r="H17" s="36"/>
    </row>
    <row r="18" s="3" customFormat="true" ht="35" customHeight="true" spans="1:8">
      <c r="A18" s="24">
        <f t="shared" si="2"/>
        <v>14</v>
      </c>
      <c r="B18" s="25" t="s">
        <v>39</v>
      </c>
      <c r="C18" s="26">
        <v>10</v>
      </c>
      <c r="D18" s="24" t="s">
        <v>25</v>
      </c>
      <c r="E18" s="24" t="s">
        <v>12</v>
      </c>
      <c r="F18" s="34">
        <f t="shared" ref="F18:F24" si="4">C18</f>
        <v>10</v>
      </c>
      <c r="G18" s="37" t="s">
        <v>40</v>
      </c>
      <c r="H18" s="36"/>
    </row>
    <row r="19" s="3" customFormat="true" ht="35" customHeight="true" spans="1:8">
      <c r="A19" s="24">
        <f t="shared" si="2"/>
        <v>15</v>
      </c>
      <c r="B19" s="25" t="s">
        <v>41</v>
      </c>
      <c r="C19" s="26">
        <v>10</v>
      </c>
      <c r="D19" s="24" t="s">
        <v>11</v>
      </c>
      <c r="E19" s="24" t="s">
        <v>12</v>
      </c>
      <c r="F19" s="34">
        <f t="shared" si="4"/>
        <v>10</v>
      </c>
      <c r="G19" s="37" t="s">
        <v>42</v>
      </c>
      <c r="H19" s="36"/>
    </row>
    <row r="20" s="3" customFormat="true" ht="35" customHeight="true" spans="1:8">
      <c r="A20" s="24">
        <f t="shared" si="2"/>
        <v>16</v>
      </c>
      <c r="B20" s="25" t="s">
        <v>43</v>
      </c>
      <c r="C20" s="26">
        <v>10</v>
      </c>
      <c r="D20" s="24" t="s">
        <v>11</v>
      </c>
      <c r="E20" s="24" t="s">
        <v>12</v>
      </c>
      <c r="F20" s="34">
        <f t="shared" si="4"/>
        <v>10</v>
      </c>
      <c r="G20" s="37" t="s">
        <v>44</v>
      </c>
      <c r="H20" s="36"/>
    </row>
    <row r="21" s="3" customFormat="true" ht="35" customHeight="true" spans="1:8">
      <c r="A21" s="24">
        <f t="shared" si="2"/>
        <v>17</v>
      </c>
      <c r="B21" s="27" t="s">
        <v>45</v>
      </c>
      <c r="C21" s="26">
        <v>10</v>
      </c>
      <c r="D21" s="24" t="s">
        <v>11</v>
      </c>
      <c r="E21" s="24" t="s">
        <v>12</v>
      </c>
      <c r="F21" s="34">
        <f t="shared" si="4"/>
        <v>10</v>
      </c>
      <c r="G21" s="37" t="s">
        <v>46</v>
      </c>
      <c r="H21" s="36"/>
    </row>
    <row r="22" s="3" customFormat="true" ht="35" customHeight="true" spans="1:8">
      <c r="A22" s="24">
        <f t="shared" si="2"/>
        <v>18</v>
      </c>
      <c r="B22" s="27" t="s">
        <v>47</v>
      </c>
      <c r="C22" s="26">
        <v>10</v>
      </c>
      <c r="D22" s="24" t="s">
        <v>48</v>
      </c>
      <c r="E22" s="24" t="s">
        <v>12</v>
      </c>
      <c r="F22" s="34">
        <f t="shared" si="4"/>
        <v>10</v>
      </c>
      <c r="G22" s="37" t="s">
        <v>49</v>
      </c>
      <c r="H22" s="36"/>
    </row>
    <row r="23" s="3" customFormat="true" ht="35" customHeight="true" spans="1:8">
      <c r="A23" s="24">
        <f t="shared" si="2"/>
        <v>19</v>
      </c>
      <c r="B23" s="25" t="s">
        <v>50</v>
      </c>
      <c r="C23" s="26">
        <v>10</v>
      </c>
      <c r="D23" s="24" t="s">
        <v>48</v>
      </c>
      <c r="E23" s="24" t="s">
        <v>12</v>
      </c>
      <c r="F23" s="34">
        <f t="shared" si="4"/>
        <v>10</v>
      </c>
      <c r="G23" s="37" t="s">
        <v>51</v>
      </c>
      <c r="H23" s="36"/>
    </row>
    <row r="24" s="3" customFormat="true" ht="35" customHeight="true" spans="1:8">
      <c r="A24" s="24">
        <f t="shared" si="2"/>
        <v>20</v>
      </c>
      <c r="B24" s="27" t="s">
        <v>52</v>
      </c>
      <c r="C24" s="26">
        <v>10</v>
      </c>
      <c r="D24" s="24" t="s">
        <v>25</v>
      </c>
      <c r="E24" s="24" t="s">
        <v>12</v>
      </c>
      <c r="F24" s="34">
        <f t="shared" si="4"/>
        <v>10</v>
      </c>
      <c r="G24" s="37" t="s">
        <v>53</v>
      </c>
      <c r="H24" s="36"/>
    </row>
    <row r="25" s="5" customFormat="true" ht="35" customHeight="true" spans="1:12">
      <c r="A25" s="23"/>
      <c r="B25" s="23" t="s">
        <v>54</v>
      </c>
      <c r="C25" s="28">
        <f>SUM(C5:C24)</f>
        <v>200</v>
      </c>
      <c r="D25" s="23"/>
      <c r="E25" s="23"/>
      <c r="F25" s="28">
        <f>SUM(F5:F24)</f>
        <v>200</v>
      </c>
      <c r="G25" s="38"/>
      <c r="L25" s="3"/>
    </row>
    <row r="26" s="3" customFormat="true" ht="35" customHeight="true" spans="1:7">
      <c r="A26" s="22" t="s">
        <v>55</v>
      </c>
      <c r="B26" s="22"/>
      <c r="C26" s="23"/>
      <c r="D26" s="22"/>
      <c r="E26" s="22"/>
      <c r="F26" s="22"/>
      <c r="G26" s="33"/>
    </row>
    <row r="27" s="3" customFormat="true" ht="35" customHeight="true" spans="1:7">
      <c r="A27" s="24">
        <v>1</v>
      </c>
      <c r="B27" s="25" t="s">
        <v>56</v>
      </c>
      <c r="C27" s="26">
        <v>10</v>
      </c>
      <c r="D27" s="24" t="s">
        <v>57</v>
      </c>
      <c r="E27" s="24" t="s">
        <v>12</v>
      </c>
      <c r="F27" s="26">
        <v>10</v>
      </c>
      <c r="G27" s="35" t="s">
        <v>13</v>
      </c>
    </row>
    <row r="28" s="3" customFormat="true" ht="35" customHeight="true" spans="1:7">
      <c r="A28" s="24">
        <v>2</v>
      </c>
      <c r="B28" s="25" t="s">
        <v>58</v>
      </c>
      <c r="C28" s="26">
        <v>10</v>
      </c>
      <c r="D28" s="24" t="s">
        <v>11</v>
      </c>
      <c r="E28" s="24" t="s">
        <v>12</v>
      </c>
      <c r="F28" s="26">
        <v>10</v>
      </c>
      <c r="G28" s="37" t="s">
        <v>59</v>
      </c>
    </row>
    <row r="29" s="3" customFormat="true" ht="35" customHeight="true" spans="1:7">
      <c r="A29" s="24">
        <v>3</v>
      </c>
      <c r="B29" s="25" t="s">
        <v>60</v>
      </c>
      <c r="C29" s="26">
        <v>10</v>
      </c>
      <c r="D29" s="24" t="s">
        <v>57</v>
      </c>
      <c r="E29" s="24" t="s">
        <v>12</v>
      </c>
      <c r="F29" s="26">
        <v>10</v>
      </c>
      <c r="G29" s="37" t="s">
        <v>61</v>
      </c>
    </row>
    <row r="30" s="3" customFormat="true" ht="35" customHeight="true" spans="1:7">
      <c r="A30" s="24">
        <v>4</v>
      </c>
      <c r="B30" s="25" t="s">
        <v>62</v>
      </c>
      <c r="C30" s="26">
        <v>10</v>
      </c>
      <c r="D30" s="24" t="s">
        <v>25</v>
      </c>
      <c r="E30" s="24" t="s">
        <v>12</v>
      </c>
      <c r="F30" s="26">
        <v>10</v>
      </c>
      <c r="G30" s="37" t="s">
        <v>63</v>
      </c>
    </row>
    <row r="31" s="3" customFormat="true" ht="35" customHeight="true" spans="1:7">
      <c r="A31" s="24">
        <v>5</v>
      </c>
      <c r="B31" s="25" t="s">
        <v>64</v>
      </c>
      <c r="C31" s="26">
        <v>10</v>
      </c>
      <c r="D31" s="24" t="s">
        <v>11</v>
      </c>
      <c r="E31" s="24" t="s">
        <v>12</v>
      </c>
      <c r="F31" s="26">
        <v>10</v>
      </c>
      <c r="G31" s="37" t="s">
        <v>65</v>
      </c>
    </row>
    <row r="32" s="3" customFormat="true" ht="35" customHeight="true" spans="1:7">
      <c r="A32" s="24">
        <v>6</v>
      </c>
      <c r="B32" s="25" t="s">
        <v>66</v>
      </c>
      <c r="C32" s="26">
        <v>10</v>
      </c>
      <c r="D32" s="24" t="s">
        <v>48</v>
      </c>
      <c r="E32" s="24" t="s">
        <v>12</v>
      </c>
      <c r="F32" s="26">
        <v>10</v>
      </c>
      <c r="G32" s="37" t="s">
        <v>23</v>
      </c>
    </row>
    <row r="33" s="3" customFormat="true" ht="35" customHeight="true" spans="1:7">
      <c r="A33" s="24">
        <v>7</v>
      </c>
      <c r="B33" s="25" t="s">
        <v>67</v>
      </c>
      <c r="C33" s="26">
        <v>10</v>
      </c>
      <c r="D33" s="24" t="s">
        <v>48</v>
      </c>
      <c r="E33" s="24" t="s">
        <v>12</v>
      </c>
      <c r="F33" s="26">
        <v>10</v>
      </c>
      <c r="G33" s="37" t="s">
        <v>26</v>
      </c>
    </row>
    <row r="34" s="3" customFormat="true" ht="35" customHeight="true" spans="1:7">
      <c r="A34" s="24"/>
      <c r="B34" s="23" t="s">
        <v>54</v>
      </c>
      <c r="C34" s="28">
        <f>SUM(C27:C33)</f>
        <v>70</v>
      </c>
      <c r="D34" s="24"/>
      <c r="E34" s="24"/>
      <c r="F34" s="28">
        <f>SUM(F27:F33)</f>
        <v>70</v>
      </c>
      <c r="G34" s="39"/>
    </row>
    <row r="35" s="3" customFormat="true" ht="35" customHeight="true" spans="1:7">
      <c r="A35" s="22" t="s">
        <v>68</v>
      </c>
      <c r="B35" s="22"/>
      <c r="C35" s="23"/>
      <c r="D35" s="22"/>
      <c r="E35" s="22"/>
      <c r="F35" s="22"/>
      <c r="G35" s="33"/>
    </row>
    <row r="36" s="3" customFormat="true" ht="35" customHeight="true" spans="1:7">
      <c r="A36" s="24">
        <v>1</v>
      </c>
      <c r="B36" s="25" t="s">
        <v>69</v>
      </c>
      <c r="C36" s="26">
        <v>10</v>
      </c>
      <c r="D36" s="24" t="s">
        <v>11</v>
      </c>
      <c r="E36" s="24" t="s">
        <v>12</v>
      </c>
      <c r="F36" s="34">
        <v>10</v>
      </c>
      <c r="G36" s="35" t="s">
        <v>70</v>
      </c>
    </row>
    <row r="37" s="3" customFormat="true" ht="35" customHeight="true" spans="1:7">
      <c r="A37" s="24">
        <v>2</v>
      </c>
      <c r="B37" s="25" t="s">
        <v>71</v>
      </c>
      <c r="C37" s="26">
        <v>10</v>
      </c>
      <c r="D37" s="24" t="s">
        <v>11</v>
      </c>
      <c r="E37" s="24" t="s">
        <v>12</v>
      </c>
      <c r="F37" s="34">
        <v>10</v>
      </c>
      <c r="G37" s="35" t="s">
        <v>72</v>
      </c>
    </row>
    <row r="38" s="3" customFormat="true" ht="35" customHeight="true" spans="1:7">
      <c r="A38" s="24">
        <v>3</v>
      </c>
      <c r="B38" s="25" t="s">
        <v>73</v>
      </c>
      <c r="C38" s="26">
        <v>10</v>
      </c>
      <c r="D38" s="24" t="s">
        <v>11</v>
      </c>
      <c r="E38" s="24" t="s">
        <v>12</v>
      </c>
      <c r="F38" s="34">
        <v>10</v>
      </c>
      <c r="G38" s="35" t="s">
        <v>74</v>
      </c>
    </row>
    <row r="39" s="3" customFormat="true" ht="35" customHeight="true" spans="1:7">
      <c r="A39" s="24">
        <v>4</v>
      </c>
      <c r="B39" s="25" t="s">
        <v>75</v>
      </c>
      <c r="C39" s="26">
        <v>10</v>
      </c>
      <c r="D39" s="24" t="s">
        <v>11</v>
      </c>
      <c r="E39" s="24" t="s">
        <v>12</v>
      </c>
      <c r="F39" s="34">
        <v>10</v>
      </c>
      <c r="G39" s="35" t="s">
        <v>76</v>
      </c>
    </row>
    <row r="40" s="3" customFormat="true" ht="35" customHeight="true" spans="1:7">
      <c r="A40" s="24">
        <v>5</v>
      </c>
      <c r="B40" s="25" t="s">
        <v>77</v>
      </c>
      <c r="C40" s="26">
        <v>10</v>
      </c>
      <c r="D40" s="24" t="s">
        <v>11</v>
      </c>
      <c r="E40" s="24" t="s">
        <v>12</v>
      </c>
      <c r="F40" s="34">
        <v>10</v>
      </c>
      <c r="G40" s="35" t="s">
        <v>78</v>
      </c>
    </row>
    <row r="41" s="3" customFormat="true" ht="35" customHeight="true" spans="1:7">
      <c r="A41" s="24">
        <v>6</v>
      </c>
      <c r="B41" s="25" t="s">
        <v>79</v>
      </c>
      <c r="C41" s="26">
        <v>10</v>
      </c>
      <c r="D41" s="24" t="s">
        <v>11</v>
      </c>
      <c r="E41" s="24" t="s">
        <v>12</v>
      </c>
      <c r="F41" s="34">
        <v>10</v>
      </c>
      <c r="G41" s="35" t="s">
        <v>80</v>
      </c>
    </row>
    <row r="42" s="3" customFormat="true" ht="35" customHeight="true" spans="1:7">
      <c r="A42" s="24">
        <v>7</v>
      </c>
      <c r="B42" s="25" t="s">
        <v>81</v>
      </c>
      <c r="C42" s="26">
        <v>10</v>
      </c>
      <c r="D42" s="24" t="s">
        <v>11</v>
      </c>
      <c r="E42" s="24" t="s">
        <v>12</v>
      </c>
      <c r="F42" s="34">
        <v>10</v>
      </c>
      <c r="G42" s="35" t="s">
        <v>82</v>
      </c>
    </row>
    <row r="43" s="3" customFormat="true" ht="35" customHeight="true" spans="1:7">
      <c r="A43" s="24">
        <v>8</v>
      </c>
      <c r="B43" s="25" t="s">
        <v>83</v>
      </c>
      <c r="C43" s="26">
        <v>10</v>
      </c>
      <c r="D43" s="24" t="s">
        <v>25</v>
      </c>
      <c r="E43" s="24" t="s">
        <v>12</v>
      </c>
      <c r="F43" s="34">
        <v>10</v>
      </c>
      <c r="G43" s="35" t="s">
        <v>84</v>
      </c>
    </row>
    <row r="44" s="3" customFormat="true" ht="35" customHeight="true" spans="1:7">
      <c r="A44" s="24">
        <v>9</v>
      </c>
      <c r="B44" s="25" t="s">
        <v>85</v>
      </c>
      <c r="C44" s="26">
        <v>10</v>
      </c>
      <c r="D44" s="24" t="s">
        <v>11</v>
      </c>
      <c r="E44" s="24" t="s">
        <v>12</v>
      </c>
      <c r="F44" s="34">
        <v>10</v>
      </c>
      <c r="G44" s="35" t="s">
        <v>86</v>
      </c>
    </row>
    <row r="45" s="3" customFormat="true" ht="35" customHeight="true" spans="1:7">
      <c r="A45" s="24">
        <v>10</v>
      </c>
      <c r="B45" s="25" t="s">
        <v>87</v>
      </c>
      <c r="C45" s="26">
        <v>10</v>
      </c>
      <c r="D45" s="24" t="s">
        <v>11</v>
      </c>
      <c r="E45" s="24" t="s">
        <v>12</v>
      </c>
      <c r="F45" s="34">
        <v>10</v>
      </c>
      <c r="G45" s="35" t="s">
        <v>88</v>
      </c>
    </row>
    <row r="46" s="3" customFormat="true" ht="35" customHeight="true" spans="1:7">
      <c r="A46" s="24">
        <v>11</v>
      </c>
      <c r="B46" s="25" t="s">
        <v>89</v>
      </c>
      <c r="C46" s="26">
        <v>10</v>
      </c>
      <c r="D46" s="24" t="s">
        <v>11</v>
      </c>
      <c r="E46" s="24" t="s">
        <v>12</v>
      </c>
      <c r="F46" s="34">
        <v>10</v>
      </c>
      <c r="G46" s="35" t="s">
        <v>90</v>
      </c>
    </row>
    <row r="47" s="3" customFormat="true" ht="35" customHeight="true" spans="1:7">
      <c r="A47" s="24">
        <v>12</v>
      </c>
      <c r="B47" s="25" t="s">
        <v>91</v>
      </c>
      <c r="C47" s="26">
        <v>10</v>
      </c>
      <c r="D47" s="24" t="s">
        <v>11</v>
      </c>
      <c r="E47" s="24" t="s">
        <v>12</v>
      </c>
      <c r="F47" s="34">
        <v>10</v>
      </c>
      <c r="G47" s="35" t="s">
        <v>92</v>
      </c>
    </row>
    <row r="48" s="3" customFormat="true" ht="35" customHeight="true" spans="1:7">
      <c r="A48" s="24">
        <v>13</v>
      </c>
      <c r="B48" s="25" t="s">
        <v>93</v>
      </c>
      <c r="C48" s="26">
        <v>10</v>
      </c>
      <c r="D48" s="24" t="s">
        <v>11</v>
      </c>
      <c r="E48" s="24" t="s">
        <v>12</v>
      </c>
      <c r="F48" s="34">
        <v>10</v>
      </c>
      <c r="G48" s="35" t="s">
        <v>94</v>
      </c>
    </row>
    <row r="49" s="3" customFormat="true" ht="35" customHeight="true" spans="1:7">
      <c r="A49" s="24">
        <v>14</v>
      </c>
      <c r="B49" s="27" t="s">
        <v>95</v>
      </c>
      <c r="C49" s="26">
        <v>10</v>
      </c>
      <c r="D49" s="24" t="s">
        <v>11</v>
      </c>
      <c r="E49" s="24" t="s">
        <v>12</v>
      </c>
      <c r="F49" s="34">
        <v>10</v>
      </c>
      <c r="G49" s="35" t="s">
        <v>96</v>
      </c>
    </row>
    <row r="50" s="3" customFormat="true" ht="35" customHeight="true" spans="1:7">
      <c r="A50" s="24">
        <v>15</v>
      </c>
      <c r="B50" s="27" t="s">
        <v>97</v>
      </c>
      <c r="C50" s="26">
        <v>10</v>
      </c>
      <c r="D50" s="24" t="s">
        <v>11</v>
      </c>
      <c r="E50" s="24" t="s">
        <v>12</v>
      </c>
      <c r="F50" s="34">
        <v>10</v>
      </c>
      <c r="G50" s="37" t="s">
        <v>98</v>
      </c>
    </row>
    <row r="51" s="3" customFormat="true" ht="35" customHeight="true" spans="1:7">
      <c r="A51" s="24">
        <v>16</v>
      </c>
      <c r="B51" s="25" t="s">
        <v>99</v>
      </c>
      <c r="C51" s="26">
        <v>9.8315</v>
      </c>
      <c r="D51" s="24" t="s">
        <v>11</v>
      </c>
      <c r="E51" s="24" t="s">
        <v>12</v>
      </c>
      <c r="F51" s="34">
        <v>9.83</v>
      </c>
      <c r="G51" s="37" t="s">
        <v>100</v>
      </c>
    </row>
    <row r="52" s="3" customFormat="true" ht="35" customHeight="true" spans="1:7">
      <c r="A52" s="24">
        <v>17</v>
      </c>
      <c r="B52" s="25" t="s">
        <v>101</v>
      </c>
      <c r="C52" s="26">
        <v>9.791</v>
      </c>
      <c r="D52" s="24" t="s">
        <v>11</v>
      </c>
      <c r="E52" s="24" t="s">
        <v>12</v>
      </c>
      <c r="F52" s="34">
        <v>9.79</v>
      </c>
      <c r="G52" s="37" t="s">
        <v>102</v>
      </c>
    </row>
    <row r="53" s="3" customFormat="true" ht="35" customHeight="true" spans="1:7">
      <c r="A53" s="24">
        <v>18</v>
      </c>
      <c r="B53" s="25" t="s">
        <v>103</v>
      </c>
      <c r="C53" s="26">
        <v>6.76</v>
      </c>
      <c r="D53" s="24" t="s">
        <v>11</v>
      </c>
      <c r="E53" s="24" t="s">
        <v>12</v>
      </c>
      <c r="F53" s="34">
        <v>6.76</v>
      </c>
      <c r="G53" s="37" t="s">
        <v>104</v>
      </c>
    </row>
    <row r="54" s="3" customFormat="true" ht="35" customHeight="true" spans="1:7">
      <c r="A54" s="24">
        <v>19</v>
      </c>
      <c r="B54" s="25" t="s">
        <v>105</v>
      </c>
      <c r="C54" s="26">
        <v>8.596</v>
      </c>
      <c r="D54" s="24" t="s">
        <v>11</v>
      </c>
      <c r="E54" s="24" t="s">
        <v>12</v>
      </c>
      <c r="F54" s="34">
        <v>8.59</v>
      </c>
      <c r="G54" s="37" t="s">
        <v>106</v>
      </c>
    </row>
    <row r="55" s="3" customFormat="true" ht="35" customHeight="true" spans="1:7">
      <c r="A55" s="24">
        <v>20</v>
      </c>
      <c r="B55" s="25" t="s">
        <v>107</v>
      </c>
      <c r="C55" s="26">
        <v>5.805</v>
      </c>
      <c r="D55" s="24" t="s">
        <v>25</v>
      </c>
      <c r="E55" s="24" t="s">
        <v>12</v>
      </c>
      <c r="F55" s="34">
        <v>5.8</v>
      </c>
      <c r="G55" s="37" t="s">
        <v>108</v>
      </c>
    </row>
    <row r="56" s="5" customFormat="true" ht="35" customHeight="true" spans="1:7">
      <c r="A56" s="23"/>
      <c r="B56" s="29" t="s">
        <v>54</v>
      </c>
      <c r="C56" s="28">
        <f>SUM(C36:C55)</f>
        <v>190.7835</v>
      </c>
      <c r="D56" s="23"/>
      <c r="E56" s="23"/>
      <c r="F56" s="28">
        <f>SUM(F36:F55)</f>
        <v>190.77</v>
      </c>
      <c r="G56" s="38"/>
    </row>
    <row r="57" s="3" customFormat="true" ht="35" customHeight="true" spans="1:7">
      <c r="A57" s="22" t="s">
        <v>109</v>
      </c>
      <c r="B57" s="22"/>
      <c r="C57" s="23"/>
      <c r="D57" s="22"/>
      <c r="E57" s="22"/>
      <c r="F57" s="22"/>
      <c r="G57" s="33"/>
    </row>
    <row r="58" s="3" customFormat="true" ht="35" customHeight="true" spans="1:7">
      <c r="A58" s="24">
        <v>1</v>
      </c>
      <c r="B58" s="25" t="s">
        <v>69</v>
      </c>
      <c r="C58" s="26">
        <v>10</v>
      </c>
      <c r="D58" s="24" t="s">
        <v>11</v>
      </c>
      <c r="E58" s="24" t="s">
        <v>12</v>
      </c>
      <c r="F58" s="34">
        <v>10</v>
      </c>
      <c r="G58" s="35" t="s">
        <v>70</v>
      </c>
    </row>
    <row r="59" s="3" customFormat="true" ht="35" customHeight="true" spans="1:7">
      <c r="A59" s="24">
        <v>2</v>
      </c>
      <c r="B59" s="25" t="s">
        <v>79</v>
      </c>
      <c r="C59" s="26">
        <v>10</v>
      </c>
      <c r="D59" s="24" t="s">
        <v>11</v>
      </c>
      <c r="E59" s="24" t="s">
        <v>12</v>
      </c>
      <c r="F59" s="34">
        <v>10</v>
      </c>
      <c r="G59" s="35" t="s">
        <v>72</v>
      </c>
    </row>
    <row r="60" s="3" customFormat="true" ht="35" customHeight="true" spans="1:7">
      <c r="A60" s="24">
        <v>3</v>
      </c>
      <c r="B60" s="25" t="s">
        <v>77</v>
      </c>
      <c r="C60" s="26">
        <v>10</v>
      </c>
      <c r="D60" s="24" t="s">
        <v>11</v>
      </c>
      <c r="E60" s="24" t="s">
        <v>12</v>
      </c>
      <c r="F60" s="34">
        <v>10</v>
      </c>
      <c r="G60" s="35" t="s">
        <v>74</v>
      </c>
    </row>
    <row r="61" s="3" customFormat="true" ht="35" customHeight="true" spans="1:7">
      <c r="A61" s="24">
        <v>4</v>
      </c>
      <c r="B61" s="25" t="s">
        <v>110</v>
      </c>
      <c r="C61" s="26">
        <v>10</v>
      </c>
      <c r="D61" s="24" t="s">
        <v>25</v>
      </c>
      <c r="E61" s="24" t="s">
        <v>12</v>
      </c>
      <c r="F61" s="34">
        <v>10</v>
      </c>
      <c r="G61" s="37" t="s">
        <v>76</v>
      </c>
    </row>
    <row r="62" s="3" customFormat="true" ht="35" customHeight="true" spans="1:7">
      <c r="A62" s="24">
        <v>5</v>
      </c>
      <c r="B62" s="25" t="s">
        <v>111</v>
      </c>
      <c r="C62" s="26">
        <v>10</v>
      </c>
      <c r="D62" s="24" t="s">
        <v>11</v>
      </c>
      <c r="E62" s="24" t="s">
        <v>12</v>
      </c>
      <c r="F62" s="34">
        <v>10</v>
      </c>
      <c r="G62" s="37" t="s">
        <v>78</v>
      </c>
    </row>
    <row r="63" s="3" customFormat="true" ht="35" customHeight="true" spans="1:7">
      <c r="A63" s="24">
        <v>6</v>
      </c>
      <c r="B63" s="25" t="s">
        <v>112</v>
      </c>
      <c r="C63" s="26">
        <v>10</v>
      </c>
      <c r="D63" s="24" t="s">
        <v>25</v>
      </c>
      <c r="E63" s="24" t="s">
        <v>12</v>
      </c>
      <c r="F63" s="34">
        <v>10</v>
      </c>
      <c r="G63" s="37" t="s">
        <v>80</v>
      </c>
    </row>
    <row r="64" s="3" customFormat="true" ht="35" customHeight="true" spans="1:7">
      <c r="A64" s="24">
        <v>7</v>
      </c>
      <c r="B64" s="25" t="s">
        <v>113</v>
      </c>
      <c r="C64" s="26">
        <v>10</v>
      </c>
      <c r="D64" s="24" t="s">
        <v>11</v>
      </c>
      <c r="E64" s="24" t="s">
        <v>12</v>
      </c>
      <c r="F64" s="34">
        <v>10</v>
      </c>
      <c r="G64" s="37" t="s">
        <v>82</v>
      </c>
    </row>
    <row r="65" s="3" customFormat="true" ht="35" customHeight="true" spans="1:7">
      <c r="A65" s="24">
        <v>8</v>
      </c>
      <c r="B65" s="25" t="s">
        <v>114</v>
      </c>
      <c r="C65" s="26">
        <v>10</v>
      </c>
      <c r="D65" s="24" t="s">
        <v>11</v>
      </c>
      <c r="E65" s="24" t="s">
        <v>12</v>
      </c>
      <c r="F65" s="34">
        <v>10</v>
      </c>
      <c r="G65" s="37" t="s">
        <v>84</v>
      </c>
    </row>
    <row r="66" s="3" customFormat="true" ht="35" customHeight="true" spans="1:7">
      <c r="A66" s="24">
        <v>9</v>
      </c>
      <c r="B66" s="25" t="s">
        <v>115</v>
      </c>
      <c r="C66" s="26">
        <v>6.8</v>
      </c>
      <c r="D66" s="24" t="s">
        <v>11</v>
      </c>
      <c r="E66" s="24" t="s">
        <v>12</v>
      </c>
      <c r="F66" s="34">
        <v>6.8</v>
      </c>
      <c r="G66" s="37" t="s">
        <v>86</v>
      </c>
    </row>
    <row r="67" s="3" customFormat="true" ht="35" customHeight="true" spans="1:7">
      <c r="A67" s="24">
        <v>10</v>
      </c>
      <c r="B67" s="25" t="s">
        <v>116</v>
      </c>
      <c r="C67" s="26">
        <v>0.21</v>
      </c>
      <c r="D67" s="24" t="s">
        <v>11</v>
      </c>
      <c r="E67" s="24" t="s">
        <v>12</v>
      </c>
      <c r="F67" s="34">
        <v>0.21</v>
      </c>
      <c r="G67" s="37" t="s">
        <v>88</v>
      </c>
    </row>
    <row r="68" s="5" customFormat="true" ht="35" customHeight="true" spans="1:7">
      <c r="A68" s="23"/>
      <c r="B68" s="29" t="s">
        <v>54</v>
      </c>
      <c r="C68" s="28">
        <f>SUM(C58:C67)</f>
        <v>87.01</v>
      </c>
      <c r="D68" s="23"/>
      <c r="E68" s="23"/>
      <c r="F68" s="28">
        <f>SUM(F58:F67)</f>
        <v>87.01</v>
      </c>
      <c r="G68" s="38"/>
    </row>
    <row r="77" spans="4:4">
      <c r="D77" s="11"/>
    </row>
  </sheetData>
  <autoFilter ref="A3:L68">
    <extLst/>
  </autoFilter>
  <mergeCells count="5">
    <mergeCell ref="A2:G2"/>
    <mergeCell ref="A4:G4"/>
    <mergeCell ref="A26:G26"/>
    <mergeCell ref="A35:G35"/>
    <mergeCell ref="A57:G57"/>
  </mergeCells>
  <printOptions horizontalCentered="true"/>
  <pageMargins left="0.708661417322835" right="0.708661417322835" top="0.748031496062992" bottom="0.748031496062992" header="0.31496062992126" footer="0.31496062992126"/>
  <pageSetup paperSize="9" scale="73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2:I43"/>
  <sheetViews>
    <sheetView topLeftCell="A25" workbookViewId="0">
      <selection activeCell="H44" sqref="H44"/>
    </sheetView>
  </sheetViews>
  <sheetFormatPr defaultColWidth="9" defaultRowHeight="13.5"/>
  <cols>
    <col min="7" max="7" width="14.5833333333333" customWidth="true"/>
    <col min="8" max="8" width="14.75" style="1" customWidth="true"/>
  </cols>
  <sheetData>
    <row r="2" spans="7:9">
      <c r="G2" s="2">
        <v>50</v>
      </c>
      <c r="I2" s="1">
        <v>50</v>
      </c>
    </row>
    <row r="3" spans="7:9">
      <c r="G3" s="2">
        <v>10</v>
      </c>
      <c r="I3" s="1">
        <v>10</v>
      </c>
    </row>
    <row r="4" spans="7:9">
      <c r="G4" s="2">
        <v>30</v>
      </c>
      <c r="I4" s="1">
        <v>30</v>
      </c>
    </row>
    <row r="5" spans="7:9">
      <c r="G5" s="2">
        <v>10</v>
      </c>
      <c r="I5" s="1">
        <v>10</v>
      </c>
    </row>
    <row r="6" spans="7:9">
      <c r="G6" s="2">
        <v>10</v>
      </c>
      <c r="I6" s="1">
        <v>10</v>
      </c>
    </row>
    <row r="7" spans="7:9">
      <c r="G7" s="2">
        <v>10</v>
      </c>
      <c r="I7" s="1">
        <v>10</v>
      </c>
    </row>
    <row r="8" spans="7:9">
      <c r="G8" s="2">
        <v>10</v>
      </c>
      <c r="I8" s="1">
        <v>0</v>
      </c>
    </row>
    <row r="9" spans="7:9">
      <c r="G9" s="2">
        <v>10</v>
      </c>
      <c r="I9" s="1">
        <v>10</v>
      </c>
    </row>
    <row r="10" spans="7:9">
      <c r="G10" s="2">
        <v>10</v>
      </c>
      <c r="I10" s="1">
        <v>10</v>
      </c>
    </row>
    <row r="11" spans="7:9">
      <c r="G11" s="2">
        <v>10</v>
      </c>
      <c r="I11" s="1">
        <v>10</v>
      </c>
    </row>
    <row r="12" spans="7:9">
      <c r="G12" s="2">
        <v>10</v>
      </c>
      <c r="I12" s="1">
        <v>10</v>
      </c>
    </row>
    <row r="13" spans="7:9">
      <c r="G13" s="2">
        <v>10</v>
      </c>
      <c r="I13" s="1">
        <v>10</v>
      </c>
    </row>
    <row r="14" spans="7:9">
      <c r="G14" s="2">
        <v>10</v>
      </c>
      <c r="I14" s="1">
        <v>10</v>
      </c>
    </row>
    <row r="15" spans="7:9">
      <c r="G15" s="2">
        <v>10</v>
      </c>
      <c r="I15" s="1">
        <v>0</v>
      </c>
    </row>
    <row r="16" spans="7:9">
      <c r="G16" s="2">
        <v>30</v>
      </c>
      <c r="I16" s="1">
        <v>30</v>
      </c>
    </row>
    <row r="17" spans="7:9">
      <c r="G17" s="2">
        <v>30</v>
      </c>
      <c r="I17" s="1">
        <v>30</v>
      </c>
    </row>
    <row r="18" spans="7:9">
      <c r="G18" s="2">
        <v>10</v>
      </c>
      <c r="I18" s="1">
        <v>10</v>
      </c>
    </row>
    <row r="19" spans="7:9">
      <c r="G19" s="2">
        <v>30</v>
      </c>
      <c r="I19" s="1">
        <v>0</v>
      </c>
    </row>
    <row r="20" spans="7:9">
      <c r="G20" s="2">
        <v>10</v>
      </c>
      <c r="I20" s="1">
        <v>10</v>
      </c>
    </row>
    <row r="21" spans="7:9">
      <c r="G21" s="2">
        <v>50</v>
      </c>
      <c r="I21" s="1">
        <v>50</v>
      </c>
    </row>
    <row r="22" spans="7:9">
      <c r="G22" s="2">
        <v>100</v>
      </c>
      <c r="I22" s="1">
        <v>100</v>
      </c>
    </row>
    <row r="23" spans="7:9">
      <c r="G23" s="2">
        <v>10</v>
      </c>
      <c r="I23" s="1">
        <v>0</v>
      </c>
    </row>
    <row r="24" spans="7:9">
      <c r="G24" s="2">
        <v>10</v>
      </c>
      <c r="I24" s="1">
        <v>10</v>
      </c>
    </row>
    <row r="25" spans="7:9">
      <c r="G25" s="2">
        <v>10</v>
      </c>
      <c r="I25" s="1">
        <v>10</v>
      </c>
    </row>
    <row r="26" spans="7:9">
      <c r="G26" s="2">
        <v>50</v>
      </c>
      <c r="I26" s="1">
        <v>50</v>
      </c>
    </row>
    <row r="27" spans="7:9">
      <c r="G27" s="2">
        <v>10</v>
      </c>
      <c r="I27" s="1">
        <v>10</v>
      </c>
    </row>
    <row r="28" spans="7:9">
      <c r="G28" s="2">
        <v>10</v>
      </c>
      <c r="I28" s="1">
        <v>10</v>
      </c>
    </row>
    <row r="29" spans="7:9">
      <c r="G29" s="2">
        <v>10</v>
      </c>
      <c r="I29" s="1">
        <v>10</v>
      </c>
    </row>
    <row r="30" spans="7:9">
      <c r="G30" s="2">
        <v>10</v>
      </c>
      <c r="I30" s="1">
        <v>10</v>
      </c>
    </row>
    <row r="31" spans="7:9">
      <c r="G31" s="2">
        <v>10</v>
      </c>
      <c r="I31" s="1">
        <v>10</v>
      </c>
    </row>
    <row r="32" spans="7:9">
      <c r="G32" s="2">
        <v>10</v>
      </c>
      <c r="I32" s="1">
        <v>10</v>
      </c>
    </row>
    <row r="33" spans="7:9">
      <c r="G33" s="2">
        <v>10</v>
      </c>
      <c r="I33" s="1">
        <v>10</v>
      </c>
    </row>
    <row r="34" spans="7:9">
      <c r="G34" s="2">
        <v>20</v>
      </c>
      <c r="I34" s="1">
        <v>20</v>
      </c>
    </row>
    <row r="41" spans="7:8">
      <c r="G41" t="s">
        <v>117</v>
      </c>
      <c r="H41" s="1">
        <f>2442.35+680+130+630</f>
        <v>3882.35</v>
      </c>
    </row>
    <row r="42" spans="7:8">
      <c r="G42" t="s">
        <v>118</v>
      </c>
      <c r="H42" s="1">
        <f>2442.35+680+120+570</f>
        <v>3812.35</v>
      </c>
    </row>
    <row r="43" spans="7:8">
      <c r="G43" t="s">
        <v>119</v>
      </c>
      <c r="H43" s="1">
        <f>2152.87+680+120+570</f>
        <v>3522.87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2015-06-13T10:19:00Z</dcterms:created>
  <cp:lastPrinted>2025-12-11T08:56:00Z</cp:lastPrinted>
  <dcterms:modified xsi:type="dcterms:W3CDTF">2026-02-09T10:05:08Z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4333C63979C2420BA6FB1CEAA76E5432_13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