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1"/>
  </bookViews>
  <sheets>
    <sheet name="Sheet1" sheetId="1" r:id="rId1"/>
    <sheet name="Sheet2" sheetId="2" r:id="rId2"/>
  </sheets>
  <definedNames>
    <definedName name="_xlnm._FilterDatabase" localSheetId="0" hidden="1">Sheet1!$A$1:$AB$153</definedName>
    <definedName name="_xlnm._FilterDatabase" localSheetId="1" hidden="1">Sheet2!$E$2:$E$124</definedName>
  </definedNames>
  <calcPr calcId="144525"/>
</workbook>
</file>

<file path=xl/sharedStrings.xml><?xml version="1.0" encoding="utf-8"?>
<sst xmlns="http://schemas.openxmlformats.org/spreadsheetml/2006/main" count="2821" uniqueCount="1257">
  <si>
    <t>序号</t>
  </si>
  <si>
    <t>单位名称</t>
  </si>
  <si>
    <t>成立日期</t>
  </si>
  <si>
    <t>注册地址</t>
  </si>
  <si>
    <t>法人</t>
  </si>
  <si>
    <t>联系电话</t>
  </si>
  <si>
    <t>是否含有旅行社业务许可证</t>
  </si>
  <si>
    <t>是否含有无欠税证明/完税证明</t>
  </si>
  <si>
    <t>申请补贴金额（元/月）</t>
  </si>
  <si>
    <t>申请补贴金额（元/年）</t>
  </si>
  <si>
    <t>申报面积（㎡）</t>
  </si>
  <si>
    <t>产权面积（㎡）</t>
  </si>
  <si>
    <t>租赁合同面积（㎡）</t>
  </si>
  <si>
    <t>租赁合同起始日</t>
  </si>
  <si>
    <t>租赁合同终止日</t>
  </si>
  <si>
    <t>出租方</t>
  </si>
  <si>
    <t>承租方</t>
  </si>
  <si>
    <t>收款人</t>
  </si>
  <si>
    <t>付款人</t>
  </si>
  <si>
    <t>·</t>
  </si>
  <si>
    <t>资料是否齐全</t>
  </si>
  <si>
    <t>备注</t>
  </si>
  <si>
    <t>应补充资料</t>
  </si>
  <si>
    <t>实际地址是否对应申请地址</t>
  </si>
  <si>
    <t>审核情况</t>
  </si>
  <si>
    <t>符合金额</t>
  </si>
  <si>
    <t>原因</t>
  </si>
  <si>
    <t>头号玩家（湖北）国际旅行社有限公司海南分公司</t>
  </si>
  <si>
    <t>2021.05.28</t>
  </si>
  <si>
    <t>海南省三亚市吉阳区凤凰路与迎宾路交叉口处中环广场1#写字楼2601房（旧址2022.01-05月）</t>
  </si>
  <si>
    <t>刘兆</t>
  </si>
  <si>
    <t>是</t>
  </si>
  <si>
    <t>刘恒伟</t>
  </si>
  <si>
    <t>符合</t>
  </si>
  <si>
    <t>资料已备齐</t>
  </si>
  <si>
    <t>无</t>
  </si>
  <si>
    <t>资料齐全</t>
  </si>
  <si>
    <t>海南省三亚市吉阳区凤凰路与迎宾路交叉口处中环广场1#写字楼806房（新址2022.06-12）</t>
  </si>
  <si>
    <t>朱宝玲</t>
  </si>
  <si>
    <t>海南辛巴达旅行社有限公司</t>
  </si>
  <si>
    <t>2021.06.11</t>
  </si>
  <si>
    <t>三亚市天涯区凤凰路163号南方航空城一栋二单元2层1-202C</t>
  </si>
  <si>
    <t>刘海艳</t>
  </si>
  <si>
    <t>董钇良</t>
  </si>
  <si>
    <t>刘海艳（法人）</t>
  </si>
  <si>
    <t>转账记录已发，资料已备齐</t>
  </si>
  <si>
    <t>资料齐全，没问题</t>
  </si>
  <si>
    <t>三亚捷程智远会奖旅行社有限公司</t>
  </si>
  <si>
    <t>2020.10.20</t>
  </si>
  <si>
    <t>三亚市吉阳区吉阳凤凰路和迎宾路交叉口中环广场1＃写字楼23A08室</t>
  </si>
  <si>
    <t>程绍玲</t>
  </si>
  <si>
    <t>宋秋澎（章燕委托）</t>
  </si>
  <si>
    <t>李越（程绍玲委托）</t>
  </si>
  <si>
    <t>章燕</t>
  </si>
  <si>
    <t>不符合</t>
  </si>
  <si>
    <t>房屋租赁合同乙方签订人并非该公司法人  转账记录已发</t>
  </si>
  <si>
    <t>缺无欠税证明</t>
  </si>
  <si>
    <t>三亚美好时光旅行社有限公司</t>
  </si>
  <si>
    <t>2009.10.19</t>
  </si>
  <si>
    <t>三亚市解放四路嘉盛花园2201</t>
  </si>
  <si>
    <t>梁蔚群</t>
  </si>
  <si>
    <t>4639.5元/月</t>
  </si>
  <si>
    <t>杨晓明</t>
  </si>
  <si>
    <t>房屋租赁合同上体现仅有45平米作为办公场所，其余面积为员工居住</t>
  </si>
  <si>
    <t>都是办公场所，资料齐全，没问题</t>
  </si>
  <si>
    <t>三亚抖游国际旅行社有限公司</t>
  </si>
  <si>
    <t>2021.03.11</t>
  </si>
  <si>
    <t>海南省三亚市吉阳区迎宾路卓达巴哈马二期4栋2004房（旧址2022.01-10月）</t>
  </si>
  <si>
    <t>杨珍</t>
  </si>
  <si>
    <t>4458元/月</t>
  </si>
  <si>
    <t>刘婉茹</t>
  </si>
  <si>
    <t>虞慎安（法人委托）</t>
  </si>
  <si>
    <t>转账记录已发，部分记录非房东本人收款，需提供关系证明</t>
  </si>
  <si>
    <t>和高升国际旅行社共用办公室，申请面积相同</t>
  </si>
  <si>
    <t>三亚市吉阳区凤凰路丹州住宅小区三永花园第2栋40B房（新址2022.11-12月）</t>
  </si>
  <si>
    <t>7222.5元/月</t>
  </si>
  <si>
    <t>邓小妹</t>
  </si>
  <si>
    <t>邓小妹、胡遵胜</t>
  </si>
  <si>
    <t>虞慎安</t>
  </si>
  <si>
    <t>三亚海程假日旅行社有限公司</t>
  </si>
  <si>
    <t>2009.11.16</t>
  </si>
  <si>
    <t>三亚市迎宾路东岸假日小区D4幢4楼</t>
  </si>
  <si>
    <t>李东峻</t>
  </si>
  <si>
    <t>13268元/月</t>
  </si>
  <si>
    <t>1.实际申请面积与房屋租赁合同面积不相符、2存在两家公司共用办公地点的情况；未发转账记录</t>
  </si>
  <si>
    <t>法人的房子，无转账记录</t>
  </si>
  <si>
    <t>法人的房子</t>
  </si>
  <si>
    <t>法人自己的房产，无转账记录</t>
  </si>
  <si>
    <t>三亚康泰国际旅行社有限公司</t>
  </si>
  <si>
    <t>2009.09.27</t>
  </si>
  <si>
    <t>三亚市天涯区河西路佳源公寓4楼405房（新址2022.02-12月）</t>
  </si>
  <si>
    <t>陈肖</t>
  </si>
  <si>
    <t>7308元/月</t>
  </si>
  <si>
    <t>2022年2月</t>
  </si>
  <si>
    <t>2024年2月</t>
  </si>
  <si>
    <t>三亚长庚小额贷款有限责任公司</t>
  </si>
  <si>
    <t>两家旅行社共用（金坤）资料齐全</t>
  </si>
  <si>
    <t>三亚市天涯区解放路176号东方海景大酒店十三楼（旧址2022.01月）</t>
  </si>
  <si>
    <t>14200元/月</t>
  </si>
  <si>
    <t>2019年8月</t>
  </si>
  <si>
    <t>2022年7月</t>
  </si>
  <si>
    <t>三亚东方旅业股份有限公司三亚东方海景大酒店</t>
  </si>
  <si>
    <t>政府已收购，无法提供相关证明</t>
  </si>
  <si>
    <t>海南疆山如画旅行社有限公司</t>
  </si>
  <si>
    <t>2020.12.22</t>
  </si>
  <si>
    <t>三亚市天涯区回辉社区二村731号海业龙自建房</t>
  </si>
  <si>
    <t>杨春</t>
  </si>
  <si>
    <t>5000元/月</t>
  </si>
  <si>
    <t>2019年10月</t>
  </si>
  <si>
    <t>2024年10月</t>
  </si>
  <si>
    <t>海美</t>
  </si>
  <si>
    <t>（杨春）法人</t>
  </si>
  <si>
    <t>转账记录只有收据</t>
  </si>
  <si>
    <t>未有转记录，只有现金收据（资料齐全）</t>
  </si>
  <si>
    <t xml:space="preserve">是 </t>
  </si>
  <si>
    <t>收现金的需要房东做个说明按手印，加盖公章，另附上房东身份证复印件</t>
  </si>
  <si>
    <t>浪漫天涯国际旅行社（海南）有限公司</t>
  </si>
  <si>
    <t>2020.04.10</t>
  </si>
  <si>
    <t>三亚市天涯区天涯天山大厦1401A</t>
  </si>
  <si>
    <t>卢燕民</t>
  </si>
  <si>
    <t>9878.5元/月</t>
  </si>
  <si>
    <t>2020年9月</t>
  </si>
  <si>
    <t>2023年3月</t>
  </si>
  <si>
    <t>汪晓东</t>
  </si>
  <si>
    <t>李静（房东妻子）</t>
  </si>
  <si>
    <t>徐艳</t>
  </si>
  <si>
    <t>申请表填写面积和金额错误；转账记录已发，钱是转给房东的妻子，附了结婚证</t>
  </si>
  <si>
    <t>两家共用一家办公室，资料齐全</t>
  </si>
  <si>
    <t>需要提供徐艳与公司的关系证明及身份证复印件</t>
  </si>
  <si>
    <t>三亚百顺阳光国际旅行社有限公司</t>
  </si>
  <si>
    <t>2011.08.04</t>
  </si>
  <si>
    <t>三亚市凤凰路工业开发区海润珍珠加工配送基地科研楼一楼</t>
  </si>
  <si>
    <t>李志平</t>
  </si>
  <si>
    <t>16200元/月</t>
  </si>
  <si>
    <t>2024年1月</t>
  </si>
  <si>
    <t>三亚海润实业投资有限公司</t>
  </si>
  <si>
    <t>房屋租赁合同上签订时间为2022年2月1日，只能申请2022.02-12月的补贴；转账记录已发</t>
  </si>
  <si>
    <t>海南乐虎旅行社有限公司</t>
  </si>
  <si>
    <t>2021.01.27</t>
  </si>
  <si>
    <t>三亚市吉阳区凤凰路金元椰景蓝岸21栋1单元102房</t>
  </si>
  <si>
    <t>杨丽</t>
  </si>
  <si>
    <t>4800元/月</t>
  </si>
  <si>
    <t>海南乐虎商务服务有限公司三亚分公司</t>
  </si>
  <si>
    <t>租房合同地址与营业执照地址不相符；无转账记录，只有记账凭证和情况说明</t>
  </si>
  <si>
    <t>虽有做说明房租可后支付，但根据文件规定房租未支付，不符合先付后补规定</t>
  </si>
  <si>
    <t>营业执照已发，转账记录已发</t>
  </si>
  <si>
    <t>中恒易行国际旅行社有限公司</t>
  </si>
  <si>
    <t>2020.09.10</t>
  </si>
  <si>
    <t>海南省三亚市天涯区金鸡岭街阳光海苑四层</t>
  </si>
  <si>
    <t>薛强</t>
  </si>
  <si>
    <t>17793元/月</t>
  </si>
  <si>
    <t>刘松</t>
  </si>
  <si>
    <t>薛强（法人）</t>
  </si>
  <si>
    <t>已发转账记录，资料齐全</t>
  </si>
  <si>
    <t>海南智会会奖旅行社有限公司</t>
  </si>
  <si>
    <t>2021.10.12</t>
  </si>
  <si>
    <t>海南省三亚市吉阳区凤凰路与迎宾路交叉口处中环广场1#写字楼2120房</t>
  </si>
  <si>
    <t>田阳</t>
  </si>
  <si>
    <t>2183.5元/月</t>
  </si>
  <si>
    <t>佟汉林</t>
  </si>
  <si>
    <t>田阳（法人）</t>
  </si>
  <si>
    <t>未发转账记录</t>
  </si>
  <si>
    <t>三亚信海畅游旅行社有限公司</t>
  </si>
  <si>
    <t>2013.01.18</t>
  </si>
  <si>
    <t>三亚市天涯区解放四路286号二楼8212</t>
  </si>
  <si>
    <t>闫渊</t>
  </si>
  <si>
    <t>2500元/月</t>
  </si>
  <si>
    <t>杨波</t>
  </si>
  <si>
    <t>梅园园</t>
  </si>
  <si>
    <t>询问一下是否续租</t>
  </si>
  <si>
    <t>三亚驴友国际旅行社有限公司</t>
  </si>
  <si>
    <t>2020.12.15</t>
  </si>
  <si>
    <t>三亚市天涯区解放二路宝盛广场5楼5007</t>
  </si>
  <si>
    <t>徐军</t>
  </si>
  <si>
    <t>7500元/月</t>
  </si>
  <si>
    <t>三亚嘉宝实业有限公司</t>
  </si>
  <si>
    <t>李玲玲</t>
  </si>
  <si>
    <t>王丽</t>
  </si>
  <si>
    <t>该旅行社存在4家共用一家办公地点的行为；转账记录已发</t>
  </si>
  <si>
    <t>（逍遥游子公司）4家已搬至对面同一层楼，面积：495平米，缺无欠税证明</t>
  </si>
  <si>
    <t>转账和收款都是私人账户</t>
  </si>
  <si>
    <t>海南坤翔旅行社有限公司</t>
  </si>
  <si>
    <t>2015.04.02</t>
  </si>
  <si>
    <t>三亚市吉阳区吉阳荔枝沟津海建材城型材三区一排29号第三层</t>
  </si>
  <si>
    <t>兴泽</t>
  </si>
  <si>
    <t>海南指南针国际旅行社有限公司</t>
  </si>
  <si>
    <t>海南指南针国际旅行社有限公司（现金收据）</t>
  </si>
  <si>
    <t>该旅行社存在5家共用一家办公地点的行为，未发转账记录</t>
  </si>
  <si>
    <t>该旅行社存在5家共用一家办公地点都行为，转账记录已发</t>
  </si>
  <si>
    <t>已告知补资料，不配合</t>
  </si>
  <si>
    <t>现金支付租金，已提供说明</t>
  </si>
  <si>
    <t>三亚赶海的螃蟹旅行社有限公司</t>
  </si>
  <si>
    <t>2011.06.29</t>
  </si>
  <si>
    <t>三亚市吉阳区河东路412号中恒建材广场3号楼四层417、419号商铺</t>
  </si>
  <si>
    <t>曾毅</t>
  </si>
  <si>
    <t>8721.5元/月</t>
  </si>
  <si>
    <t>2020年4月</t>
  </si>
  <si>
    <t>三亚中恒投资建设有限公司</t>
  </si>
  <si>
    <t>已搬到对面420-421办公室，资料齐全，没问题</t>
  </si>
  <si>
    <t>海南燕归来旅行社有限公司三亚分公司</t>
  </si>
  <si>
    <t>2010.10.29</t>
  </si>
  <si>
    <t>三亚市吉阳区荔枝沟农产品综合批发市场二期H栋综合楼2单元12层1208房</t>
  </si>
  <si>
    <t>何俊英</t>
  </si>
  <si>
    <t>5112元/月</t>
  </si>
  <si>
    <t>赵春英</t>
  </si>
  <si>
    <t>缺少法人联系方式；转账记录已发，资料已收齐</t>
  </si>
  <si>
    <t>三亚携程国际旅行社有限公司</t>
  </si>
  <si>
    <t>2007.11.08</t>
  </si>
  <si>
    <t>三亚市吉阳区迎宾路360-1号阳光金融大厦A栋1501单元</t>
  </si>
  <si>
    <t>周舟</t>
  </si>
  <si>
    <t>59694.5元/月</t>
  </si>
  <si>
    <t>2019年2月</t>
  </si>
  <si>
    <t>海南阳光颐和发展有限公司</t>
  </si>
  <si>
    <t>房产证没有建筑面积，只有使用权面积12383.11㎡；未发转账记录</t>
  </si>
  <si>
    <t>已发转账记录，缺无欠税证明</t>
  </si>
  <si>
    <t>三亚喜鹊旅行社有限公司</t>
  </si>
  <si>
    <t>2021.08.24</t>
  </si>
  <si>
    <t>三亚市海棠湾区龙海风情小镇D区L10-8</t>
  </si>
  <si>
    <t>杨骏骅</t>
  </si>
  <si>
    <t>10350元/月</t>
  </si>
  <si>
    <t>爱在海棠（三亚）文化产业发展有限公司</t>
  </si>
  <si>
    <t>房产证没有建筑面积，只有使用权面积116723.84㎡；未发转账记录</t>
  </si>
  <si>
    <t>无欠税证明，转账记录已发</t>
  </si>
  <si>
    <t>三亚互连通旅行社有限公司</t>
  </si>
  <si>
    <t>2020.03.30</t>
  </si>
  <si>
    <t>三亚市吉阳区商品街八巷38号2楼</t>
  </si>
  <si>
    <t>冉光伦</t>
  </si>
  <si>
    <t>6750元/月</t>
  </si>
  <si>
    <t>郑少英</t>
  </si>
  <si>
    <t>韦迪雄</t>
  </si>
  <si>
    <t>苏海霞、谢海宁</t>
  </si>
  <si>
    <t>房产证没有建筑面积，只有使用权面积135.74㎡；转账记录已发，，非房东本人收款，须提供关系证明</t>
  </si>
  <si>
    <t>付款方为个人账户，也不是法人及合伙人，需提供关系证明</t>
  </si>
  <si>
    <t>三亚海之尊旅行社有限公司</t>
  </si>
  <si>
    <t>2016.11.03</t>
  </si>
  <si>
    <t>三亚市吉阳区荔枝沟抱坡路津海建材市场型材三区一排29-30号第三层</t>
  </si>
  <si>
    <t>贾秀荣</t>
  </si>
  <si>
    <t>9250元/月</t>
  </si>
  <si>
    <t>三亚津海物业发展有限公司</t>
  </si>
  <si>
    <t>与指南针旅行社为同一法人，授权指南针国际旅行社代付房租，有授权付款函</t>
  </si>
  <si>
    <t>三亚海外国际旅行社有限公司</t>
  </si>
  <si>
    <t>2009.04.21</t>
  </si>
  <si>
    <t>三亚市河西区新风路金润豪庭八层</t>
  </si>
  <si>
    <t>林龙洋</t>
  </si>
  <si>
    <t>5900元/月</t>
  </si>
  <si>
    <t>王炜</t>
  </si>
  <si>
    <t>王欢（合伙人，经营许可证有体现）</t>
  </si>
  <si>
    <t>廊坊市金辉旅行社有限公司三亚分公司</t>
  </si>
  <si>
    <t>2016.03.31</t>
  </si>
  <si>
    <t>三亚市吉阳区新红路福海苑小区B区8栋10楼1003室</t>
  </si>
  <si>
    <t>黄日星</t>
  </si>
  <si>
    <t>3000元/月</t>
  </si>
  <si>
    <t>2021年6月</t>
  </si>
  <si>
    <t>2024年6月</t>
  </si>
  <si>
    <t>苏洪杰</t>
  </si>
  <si>
    <t>无房产证，居委会证明体现产权面积，租房合同未备注面积；转账记录已发</t>
  </si>
  <si>
    <t>微信转账需要房东做个说明按手印，加盖公章，另附上房东身份证复印件</t>
  </si>
  <si>
    <t>海南招商国际旅行社有限公司</t>
  </si>
  <si>
    <t>2010.04.01</t>
  </si>
  <si>
    <t>三亚市吉阳区金陵公寓201房</t>
  </si>
  <si>
    <t>沈月红</t>
  </si>
  <si>
    <t>6259元/月</t>
  </si>
  <si>
    <t>2020年10月</t>
  </si>
  <si>
    <t>2025年10月</t>
  </si>
  <si>
    <t>张丹阳</t>
  </si>
  <si>
    <t>张丹阳（一半现金）</t>
  </si>
  <si>
    <t>转账记录已发，有些是现金支付，需现场核实</t>
  </si>
  <si>
    <t>一半现金，一半转账</t>
  </si>
  <si>
    <t>海南格烁国际旅行社有限公司</t>
  </si>
  <si>
    <t>2021.07.12</t>
  </si>
  <si>
    <t>三亚市天涯区天涯回新社区城新小院404室</t>
  </si>
  <si>
    <t>侯坤</t>
  </si>
  <si>
    <t>6120元/月</t>
  </si>
  <si>
    <t>哈少艳</t>
  </si>
  <si>
    <t>侯坤（法人）</t>
  </si>
  <si>
    <t>骆水生</t>
  </si>
  <si>
    <t>转账记录已发，由于是余额宝转账，无法识别是否是房东本人，需到现场核验</t>
  </si>
  <si>
    <t>转账记录已发，由于是余额宝转账，无法确认是房东本人，需到现场核验</t>
  </si>
  <si>
    <t xml:space="preserve">海南六零空间旅行社有限公司 </t>
  </si>
  <si>
    <t>2020.07.14</t>
  </si>
  <si>
    <t>三亚市天涯区天涯马岭社区红龙街西二街小组21号</t>
  </si>
  <si>
    <t>宋长山</t>
  </si>
  <si>
    <t>10000元/月</t>
  </si>
  <si>
    <t>2014年10月</t>
  </si>
  <si>
    <t>2025年3月</t>
  </si>
  <si>
    <t>麦世明</t>
  </si>
  <si>
    <t>胡秋娥</t>
  </si>
  <si>
    <t>宋长贵</t>
  </si>
  <si>
    <t>租了整栋楼做民宿，办公室实际使用面积需现场核实；转账记录已发</t>
  </si>
  <si>
    <t>资料齐全，未提供关系证明</t>
  </si>
  <si>
    <t>租赁合同与转账记录的关系人不是同一个。需要提供出租方和承租方关系证明。</t>
  </si>
  <si>
    <t>需要提供打款人关系证明</t>
  </si>
  <si>
    <t>三亚亚达假日国际旅行社有限公司</t>
  </si>
  <si>
    <t>2008.12.25</t>
  </si>
  <si>
    <t>三亚市吉阳区迎宾路福瑞国际公馆4栋511房</t>
  </si>
  <si>
    <t>籍峰</t>
  </si>
  <si>
    <t>9050元/月</t>
  </si>
  <si>
    <t>2015年7月</t>
  </si>
  <si>
    <t>2025年6月</t>
  </si>
  <si>
    <t>张彩霞</t>
  </si>
  <si>
    <t>该公司租用产权实际面积为90.5㎡，租赁合同面积为181㎡，需现场核实；转账记录已发</t>
  </si>
  <si>
    <t>海南博涵旅行社有限公司</t>
  </si>
  <si>
    <t>2018.11.16</t>
  </si>
  <si>
    <t>三亚市吉阳区凤凰路丹州小区丹航二巷B5栋二单元304房</t>
  </si>
  <si>
    <t>李勇</t>
  </si>
  <si>
    <t>6082元/月</t>
  </si>
  <si>
    <t>庄洽元</t>
  </si>
  <si>
    <t>方巧娥（房东妻子，已提供结婚证）</t>
  </si>
  <si>
    <t>郑慕容</t>
  </si>
  <si>
    <t>转账记录已发，收款人并非房屋产权人，须出示身份证明</t>
  </si>
  <si>
    <t>海南航空国际旅行社三亚分社</t>
  </si>
  <si>
    <t>2008.08.15</t>
  </si>
  <si>
    <t>三亚市河东区商品街8巷38号3-4楼</t>
  </si>
  <si>
    <t>余勇</t>
  </si>
  <si>
    <t>13550元/月</t>
  </si>
  <si>
    <t>王清苗</t>
  </si>
  <si>
    <t>房产证没有建筑面积，只有使用权面积135.74㎡，缺少法人联系方式；转账记录已发，收款人并非房东本人，须提供关系证明</t>
  </si>
  <si>
    <t>三亚假期国际旅行社有限公司</t>
  </si>
  <si>
    <t>1996.08.01</t>
  </si>
  <si>
    <t>三亚市迎宾路卓达东方巴哈马那索风情1A栋2楼</t>
  </si>
  <si>
    <t>王东庆</t>
  </si>
  <si>
    <t>37950元/月</t>
  </si>
  <si>
    <t>颜枫</t>
  </si>
  <si>
    <t>王东庆（房东的丈夫，也是公司法人）</t>
  </si>
  <si>
    <t>该旅行社存在2家共用一家办公地点的行为，转账记录已发，非房东本人收款，需证明关系，待现场核实</t>
  </si>
  <si>
    <t>5家共用</t>
  </si>
  <si>
    <t>房租转给房东的丈夫，也是公司法人，缺结婚证</t>
  </si>
  <si>
    <t>海南美瑞国际旅行社有限公司</t>
  </si>
  <si>
    <t>2009.05.12</t>
  </si>
  <si>
    <t>三亚市天涯区新风路金润豪庭塔楼（一区）702房（旧址2022年1-5月）</t>
  </si>
  <si>
    <t>金赫</t>
  </si>
  <si>
    <t>5908.5元/月</t>
  </si>
  <si>
    <t>2023年4月</t>
  </si>
  <si>
    <t>陈华（张艳萍代）</t>
  </si>
  <si>
    <t>三亚诚信游旅行社有限公司（曾用名）</t>
  </si>
  <si>
    <t>张艳萍</t>
  </si>
  <si>
    <t>刘学军（2021-10-25） 金美兰（2022-1-26）</t>
  </si>
  <si>
    <t>收付款均不是法人和房东</t>
  </si>
  <si>
    <t>关系证明</t>
  </si>
  <si>
    <t>收付款均不是法人，需提供关系证明</t>
  </si>
  <si>
    <t>三亚市迎宾路285号福瑞公馆小区3栋1219房（新址2022年6-12月）</t>
  </si>
  <si>
    <t>2197元/月</t>
  </si>
  <si>
    <t>马敏、马世琪</t>
  </si>
  <si>
    <t>吴井旧</t>
  </si>
  <si>
    <t>尹鲜花</t>
  </si>
  <si>
    <t>海南优加旅行社有限公司</t>
  </si>
  <si>
    <t>2017.08.31</t>
  </si>
  <si>
    <t>三亚市吉阳区吉阳大道212号三亚市互联网双创中心三层</t>
  </si>
  <si>
    <t>赵崇岩</t>
  </si>
  <si>
    <t>2000元/月</t>
  </si>
  <si>
    <t>2022年1月</t>
  </si>
  <si>
    <t>2023年7月</t>
  </si>
  <si>
    <t>三亚特斯达科技投资有限公司</t>
  </si>
  <si>
    <t>上一家公司签订的租房合同存在不可转租字样，待核实</t>
  </si>
  <si>
    <t>缺无欠税证明，无转账记录</t>
  </si>
  <si>
    <t>未提供转账记录</t>
  </si>
  <si>
    <t>海南畅天涯旅行社有限公司</t>
  </si>
  <si>
    <t>2013.04.03</t>
  </si>
  <si>
    <t>三亚市吉阳区南新农场十一队三亚残疾儿童康复中心及凤凰华庭项目一期4#楼B单元505房</t>
  </si>
  <si>
    <t>刘智化</t>
  </si>
  <si>
    <t>3794.5元/月</t>
  </si>
  <si>
    <t>租赁的房子为法人自己的房产，不符合申请条件，转账记录已发</t>
  </si>
  <si>
    <t>海南爱玩旅行社有限公司</t>
  </si>
  <si>
    <t>2022.03.11</t>
  </si>
  <si>
    <t>三亚市天涯区育春路社区育春路28号华庭时光里5栋707室</t>
  </si>
  <si>
    <t>丁小涛</t>
  </si>
  <si>
    <t>3468.5元/月</t>
  </si>
  <si>
    <t>租赁的房子为法人自己的房产，不符合申请条件，未发转账记录</t>
  </si>
  <si>
    <t>办公地点搬到万宁，三亚已无办公地点，无法核实</t>
  </si>
  <si>
    <t>已搬到万宁，无实际经营地址，无法核实</t>
  </si>
  <si>
    <t>三亚海跃旅行社有限公司</t>
  </si>
  <si>
    <t>2010.04.19</t>
  </si>
  <si>
    <t>三亚市吉阳区红沙社区人民街二巷17号金色年华小区3号楼1005房</t>
  </si>
  <si>
    <t>刘志骞</t>
  </si>
  <si>
    <t>4323元/月</t>
  </si>
  <si>
    <t>租赁的房子为法人自己的房产，不符合申请条件；未发转账记录</t>
  </si>
  <si>
    <t>法人是房东</t>
  </si>
  <si>
    <t>资料齐全，转账记录已发</t>
  </si>
  <si>
    <t>中旅国际会议展览（海南）有限公司</t>
  </si>
  <si>
    <t>2010.07.21</t>
  </si>
  <si>
    <t>三亚市天涯区金鸡岭街309号丽苑小区A18栋别墅</t>
  </si>
  <si>
    <t>张健</t>
  </si>
  <si>
    <t>18700元/月</t>
  </si>
  <si>
    <t>田新娜（田国）</t>
  </si>
  <si>
    <t>田国</t>
  </si>
  <si>
    <t>该旅行社存在2家共用一家办公地点的行为，需现场核实；转账记录已提交</t>
  </si>
  <si>
    <t>三亚喜悦一达行旅行社有限公司</t>
  </si>
  <si>
    <t>2014.03.21</t>
  </si>
  <si>
    <t>三亚市天涯区荔枝沟路怡和豪庭B栋B3单元1004房</t>
  </si>
  <si>
    <t>刘建军</t>
  </si>
  <si>
    <t>4258.5元/月</t>
  </si>
  <si>
    <t>文泽民</t>
  </si>
  <si>
    <t>刘建军（法人）</t>
  </si>
  <si>
    <t>三亚海之信旅行社有限公司</t>
  </si>
  <si>
    <t>2009.03.19</t>
  </si>
  <si>
    <t>三亚市吉阳区东岸假日小区F6栋702室</t>
  </si>
  <si>
    <t>傅洁</t>
  </si>
  <si>
    <t>5785元/月</t>
  </si>
  <si>
    <t>段周利</t>
  </si>
  <si>
    <t>傅洁（夫妻共有）</t>
  </si>
  <si>
    <t>三亚智上旅行社有限公司</t>
  </si>
  <si>
    <t>2017.05.04</t>
  </si>
  <si>
    <t>三亚市吉阳区迎宾路362号南航三亚总部基地综合办公楼13层1312号房</t>
  </si>
  <si>
    <t>刘琪</t>
  </si>
  <si>
    <t>2792元/月</t>
  </si>
  <si>
    <t>租赁的房子为法人自有资产，不符合申领条件，转账记录了已发</t>
  </si>
  <si>
    <t>法人的房子，但有转账记录</t>
  </si>
  <si>
    <t>海南御航国际旅行社有限公司</t>
  </si>
  <si>
    <t>2015.11.05</t>
  </si>
  <si>
    <t>三亚市天涯区凤凰路凯丰花园4号楼101房</t>
  </si>
  <si>
    <t>沈润玮</t>
  </si>
  <si>
    <t>4580.5元/月</t>
  </si>
  <si>
    <t>孙广华</t>
  </si>
  <si>
    <t>孙广华（现金）</t>
  </si>
  <si>
    <t>海南智海王潮会奖旅行社有限公司三亚分公司</t>
  </si>
  <si>
    <t>2013.09.26</t>
  </si>
  <si>
    <t>三亚市吉阳区落笔洞路君和君泰小区1B号楼商铺3楼</t>
  </si>
  <si>
    <t>何林</t>
  </si>
  <si>
    <t>15000元/月</t>
  </si>
  <si>
    <t>三亚智海王潮会议展览有限公司</t>
  </si>
  <si>
    <t>三亚皖鑫商贸有限公司</t>
  </si>
  <si>
    <t>1、房产证没有建筑面积，只有使用权面积61733.5㎡；2、该旅行社存在4家公司共用办公地点的行为，需现场核实；3、转账记录已发</t>
  </si>
  <si>
    <t>多家公司共用办公地点，缺无欠税证明</t>
  </si>
  <si>
    <t>三手转租，由三亚椰林书苑海垦地产有限责任公司租给三亚皖鑫商贸有限公司，再由三亚皖鑫商贸有限公司转租给三亚智海王潮会议展览有限公司，三亚智海王潮会议展览有限公司再转租给海南智海王潮会奖旅行社有限公司三亚分公司，最后转账是由海南智海王潮会将旅行社有限公司支付给三亚皖鑫商贸有限公司，还有两笔房租是转给海南金万享进出口贸易有限公司的，并未看到租赁合同，也没有情况说明</t>
  </si>
  <si>
    <t>江湖通国际旅行社（海南）有限公司</t>
  </si>
  <si>
    <t>2020.08.20</t>
  </si>
  <si>
    <t>三亚市天涯区天涯解放路443号海汽小区B栋2单元304室</t>
  </si>
  <si>
    <t>陈俊斌</t>
  </si>
  <si>
    <t>4126.5元/月</t>
  </si>
  <si>
    <t>杨琳</t>
  </si>
  <si>
    <t>三亚昊利德国际旅行社有限公司</t>
  </si>
  <si>
    <t>2012.12.24</t>
  </si>
  <si>
    <t>三亚市天涯区河西路金河公寓A栋11A号</t>
  </si>
  <si>
    <t>王海棠</t>
  </si>
  <si>
    <t>15277元/月</t>
  </si>
  <si>
    <t>谢悦强</t>
  </si>
  <si>
    <t>王海棠（法人）</t>
  </si>
  <si>
    <t>海南爱程旅行社有限公司</t>
  </si>
  <si>
    <t>2020.04.26</t>
  </si>
  <si>
    <t>三亚市吉阳区迎宾路卓达东方巴哈马三期自由港湾A组团15栋1008房</t>
  </si>
  <si>
    <t>赵志浩</t>
  </si>
  <si>
    <t>3611.5元/月</t>
  </si>
  <si>
    <t>胡炳兰（王兵峰代收房租）</t>
  </si>
  <si>
    <t>王兵峰</t>
  </si>
  <si>
    <t>海南乐广行国际旅行社有限公司</t>
  </si>
  <si>
    <t>2009.11.12</t>
  </si>
  <si>
    <t>三亚市吉阳区榆亚路时代海岸高层T03栋（海虹阁）1204房</t>
  </si>
  <si>
    <t>薄丹凤</t>
  </si>
  <si>
    <t>6618.5元/月</t>
  </si>
  <si>
    <t>2021年11月</t>
  </si>
  <si>
    <t>2022年12月</t>
  </si>
  <si>
    <t>候磊</t>
  </si>
  <si>
    <t>候磊（现金）</t>
  </si>
  <si>
    <t>无转账记录，只有现金收据</t>
  </si>
  <si>
    <t>只有收据，缺无欠税证明</t>
  </si>
  <si>
    <t>已联系，不配合提供资料</t>
  </si>
  <si>
    <t>海南中职国际旅行社有限公司三亚分公司</t>
  </si>
  <si>
    <t>2007.12.24</t>
  </si>
  <si>
    <t>海南省三亚市吉阳区东海豪庭花园B栋B段1单元401</t>
  </si>
  <si>
    <t>卞赛依</t>
  </si>
  <si>
    <t>房东符洪舟18689665595；法人18789370028</t>
  </si>
  <si>
    <t>6030元/月</t>
  </si>
  <si>
    <t>符洪舟</t>
  </si>
  <si>
    <t>侯玲（房东妻子，但已离婚）</t>
  </si>
  <si>
    <t>财务余额宝转账</t>
  </si>
  <si>
    <t>转账记录已发，资料齐全，已搬新地址</t>
  </si>
  <si>
    <t>收现金的需要房东做个说明按手印，加盖公章，另附上房东身份证复印件；确认收款人和房东的关系，并出具证明</t>
  </si>
  <si>
    <t>海南亿之诚旅行社有限公司</t>
  </si>
  <si>
    <t>2016.01.28</t>
  </si>
  <si>
    <t>海南省三亚市海堂区林旺风情小镇A1-7房</t>
  </si>
  <si>
    <t>周贺杰</t>
  </si>
  <si>
    <t>总经理高焕青18608980966</t>
  </si>
  <si>
    <t>8250元/月</t>
  </si>
  <si>
    <t>2023年9月</t>
  </si>
  <si>
    <t>翟宏文</t>
  </si>
  <si>
    <t>韩小丽</t>
  </si>
  <si>
    <t>与法人签订租赁合同，未发转账记录</t>
  </si>
  <si>
    <t>跟海南同乐国际旅行社有限同一个负责人，由同乐负责转账给房东</t>
  </si>
  <si>
    <t>海南久久遨游旅行社有限公司</t>
  </si>
  <si>
    <t>2020.11.08</t>
  </si>
  <si>
    <t>海南省三亚市天涯区回新路218号羊栏村委会高坡村王昌凤住宅</t>
  </si>
  <si>
    <t>孙志远</t>
  </si>
  <si>
    <t>50000元/月</t>
  </si>
  <si>
    <t>王昌凤</t>
  </si>
  <si>
    <t>王源</t>
  </si>
  <si>
    <t>自建房，无房产证明，含有村委会证明该项房产建筑面积为1000平方米；转账记录已发，收款人并非房东本人，与房东为姑侄关系，已提供关系证明</t>
  </si>
  <si>
    <t>付款方应提供关系证明</t>
  </si>
  <si>
    <t>海南风情国际旅行社有限公司</t>
  </si>
  <si>
    <t>2011.06.07</t>
  </si>
  <si>
    <t>海南省三亚市吉阳区三亚林达农产品综合批发市场海南奥莱海景国际大酒店1201房</t>
  </si>
  <si>
    <t>刘哲</t>
  </si>
  <si>
    <t>7250元/月</t>
  </si>
  <si>
    <t>海南奥莱海景国际大酒店有限公司</t>
  </si>
  <si>
    <t>两份租赁合同，一份是与海南奥莱海景国际大酒店有限公司签订，承租方为被审公司，面积与申报一致；另一份租赁合同签订方为三亚林达吉阳农产品综合批发有限公司签订，合同中未标明面积，有产权证，记录面积为67656.45平方米；转账记录已发，有债务纠纷，需现场核实</t>
  </si>
  <si>
    <t>出租方向该旅行社借款20万元，后用房租冲抵，有情况说明和转账记录</t>
  </si>
  <si>
    <t>海南奥莱海景国际大酒店有限公司向旅行社法人借款200000元，后用房租冲抵，有情况说明和转账记录，属于资料齐全</t>
  </si>
  <si>
    <t>海南久金国际旅行社有限公司</t>
  </si>
  <si>
    <t>2018.12.05</t>
  </si>
  <si>
    <t>海南省三亚市吉阳区春光路5号怡景湾B1栋（5号楼）1606房</t>
  </si>
  <si>
    <t>李云昊</t>
  </si>
  <si>
    <t>4250元/月</t>
  </si>
  <si>
    <t>张稚海</t>
  </si>
  <si>
    <t>因疫情没钱支付房租,所以没有转账记录，有银行调解书做情况说明</t>
  </si>
  <si>
    <t>因疫情没钱支付房租,被房东起诉到法院，有银行调解书做情况说明</t>
  </si>
  <si>
    <t>法院调解</t>
  </si>
  <si>
    <t>海南私享国际旅行社有限公司</t>
  </si>
  <si>
    <t>2021.07.26</t>
  </si>
  <si>
    <t>海南省三亚市吉阳区榆亚大道2号鸿洲时代海岸鸿洲国际游艇酒店一楼</t>
  </si>
  <si>
    <t>慕渝</t>
  </si>
  <si>
    <t>总经理王崇标13876589277</t>
  </si>
  <si>
    <t>8805元/月</t>
  </si>
  <si>
    <t>三亚鸿洲国际游艇会有限公司</t>
  </si>
  <si>
    <t>租赁合同中未注明租赁面积；转账记录已提交</t>
  </si>
  <si>
    <t>三亚热岛假期旅行社有限公司</t>
  </si>
  <si>
    <t>2009.09.25</t>
  </si>
  <si>
    <t>三亚市新风路130号翠洲盈湾A座1503房</t>
  </si>
  <si>
    <t>翁海霞</t>
  </si>
  <si>
    <t>7839元/月</t>
  </si>
  <si>
    <t>翁海霞、文勇</t>
  </si>
  <si>
    <t>翁海霞、文勇（现金收据）</t>
  </si>
  <si>
    <t>无转账记录，只有现金收据和发票</t>
  </si>
  <si>
    <t>法人和合伙人自己的房子，无转账记录，只有现金收据</t>
  </si>
  <si>
    <t>海南龙旅旅行社有限公司</t>
  </si>
  <si>
    <t>2008.08.26</t>
  </si>
  <si>
    <t>海南省三亚市吉阳区南新农场B栋三单元341房</t>
  </si>
  <si>
    <t>应锣卡</t>
  </si>
  <si>
    <t>5800元/月</t>
  </si>
  <si>
    <t>2024年10</t>
  </si>
  <si>
    <t>于艳军</t>
  </si>
  <si>
    <t>该办公场所为三亚市新风路130号翠洲盈湾A座1503房、1504房打通联合使用，其中1503房房东为该公司法人代表，建筑面积为65.3平方米，租赁合同也为法人与公司之间签订的；未发转账记录</t>
  </si>
  <si>
    <t>缺转账记录，后续补齐</t>
  </si>
  <si>
    <t>未有转账记录、收据</t>
  </si>
  <si>
    <t>三亚旭阳国际旅行社有限公司</t>
  </si>
  <si>
    <t>2014.05.05</t>
  </si>
  <si>
    <t>海南省三亚市吉阳区榆亚大道三亚新大洲广场G1座1805房</t>
  </si>
  <si>
    <t>龚圣凡</t>
  </si>
  <si>
    <t>18789938744/15103098822</t>
  </si>
  <si>
    <t>1至5月为5645元/月；6至12月为4003.5元/月</t>
  </si>
  <si>
    <t>1至5月为112.9平方米；6至12月为80.07平方米</t>
  </si>
  <si>
    <t>2022年6月</t>
  </si>
  <si>
    <t>2027年5月</t>
  </si>
  <si>
    <t>赵序宏</t>
  </si>
  <si>
    <t>租赁合同中未注明租赁面积；未发转账记录</t>
  </si>
  <si>
    <t>转账记录是2023年5月份的，不符合</t>
  </si>
  <si>
    <t>三亚笑玩旅行社有限责任公司</t>
  </si>
  <si>
    <t>海南省三亚市迎宾路380号东方巴哈马二期2栋2201房</t>
  </si>
  <si>
    <t>毕红海</t>
  </si>
  <si>
    <t>4458.5元/月</t>
  </si>
  <si>
    <t>黄绍文</t>
  </si>
  <si>
    <t>毕红梅（法人）</t>
  </si>
  <si>
    <t>原地址为三亚市吉阳区榆亚大道新大洲广场C2座503房；1至5月租赁合同未标明建筑面积；转账记录已发</t>
  </si>
  <si>
    <t>资料齐全，租赁合同未注明终止日期</t>
  </si>
  <si>
    <t>海南远航国际旅行社有限公司</t>
  </si>
  <si>
    <t>2020.03.27</t>
  </si>
  <si>
    <t>海南省三亚市天涯区天涯世嘉海景公寓1801房</t>
  </si>
  <si>
    <t>韩启飞</t>
  </si>
  <si>
    <t>4183.5元/月</t>
  </si>
  <si>
    <t>2019年12月</t>
  </si>
  <si>
    <t>2034年12月</t>
  </si>
  <si>
    <t>刘利香</t>
  </si>
  <si>
    <t>韩启飞（法人）</t>
  </si>
  <si>
    <t>转账记录已发，缺无欠税证明</t>
  </si>
  <si>
    <t>资料齐全，有一笔收款不是房东本人收款，已做说明</t>
  </si>
  <si>
    <t>海南同乐国际旅行社有限公司</t>
  </si>
  <si>
    <t>2021.05.08</t>
  </si>
  <si>
    <t>周永刚</t>
  </si>
  <si>
    <t>无产权证明，只有购房合同；转账记录已发</t>
  </si>
  <si>
    <t>资料齐全，转款不是法人而是公司负责人，已做说明</t>
  </si>
  <si>
    <t xml:space="preserve">三亚天涯情旅行社有限公司 </t>
  </si>
  <si>
    <t>2020.10.28</t>
  </si>
  <si>
    <t>三亚市天涯区工业园路军悦小区20栋102室内（营业执照新地址，于2023年2月22日变更）</t>
  </si>
  <si>
    <t>周德</t>
  </si>
  <si>
    <t>三亚市吉阳区吉阳三亚中信南航大厦2510室（旧址）</t>
  </si>
  <si>
    <t>2698.50元/月</t>
  </si>
  <si>
    <t>曹和建</t>
  </si>
  <si>
    <t>周德（法人）</t>
  </si>
  <si>
    <t>三亚天涯情旅行社有限公司</t>
  </si>
  <si>
    <t>三亚春秋国际旅行社有限公司</t>
  </si>
  <si>
    <t>1996.01.05</t>
  </si>
  <si>
    <t>三亚市天涯区三亚河西路汇林水苑一期3栋三单元306房</t>
  </si>
  <si>
    <t>林慧斯</t>
  </si>
  <si>
    <t>4956.50元/月</t>
  </si>
  <si>
    <t>莫垂福</t>
  </si>
  <si>
    <t>煜倬旅行社（三亚）有限公司</t>
  </si>
  <si>
    <t>2019.01.16</t>
  </si>
  <si>
    <t>海南省三亚市吉阳区迎宾路金鸡岭花园山庄1栋一单元604室</t>
  </si>
  <si>
    <t>黄韬</t>
  </si>
  <si>
    <t>5407.50元/月</t>
  </si>
  <si>
    <t>黄滔</t>
  </si>
  <si>
    <t>法人是房东本人；未发转账记录</t>
  </si>
  <si>
    <t>三亚浣熊旅行社有限公司</t>
  </si>
  <si>
    <t>2021.04.08</t>
  </si>
  <si>
    <t>海南省三亚市吉阳区福海苑小区A4栋2单元1601</t>
  </si>
  <si>
    <t>贾彬</t>
  </si>
  <si>
    <t>6000元/月</t>
  </si>
  <si>
    <t>苏进想</t>
  </si>
  <si>
    <t>贾彬妈妈微信转账</t>
  </si>
  <si>
    <t>已发转账记录</t>
  </si>
  <si>
    <t>贾彬的妈妈微信转房租，需要提供证明</t>
  </si>
  <si>
    <t>海南蓝色海旅行社有限公司</t>
  </si>
  <si>
    <t>2020.03.25</t>
  </si>
  <si>
    <t>海南省三亚市吉阳区吉阳榆亚路北京商业街B105号181-23</t>
  </si>
  <si>
    <t>丁贤伟</t>
  </si>
  <si>
    <t>4586.70元/月</t>
  </si>
  <si>
    <t>张楚仪</t>
  </si>
  <si>
    <t>张晓军</t>
  </si>
  <si>
    <t>海南澜海商务有限公司</t>
  </si>
  <si>
    <t>1.许可证与营业执照地址不符         2.房屋租赁合同不可转租          承租方：张楚仪         3.缺欠税证明     4.转账记录已发</t>
  </si>
  <si>
    <t>缺无欠税证明，许可证未更新</t>
  </si>
  <si>
    <t>需要提供张晓军与房东关系证明</t>
  </si>
  <si>
    <t>海南凯撒世嘉国际旅行社有限责任公司</t>
  </si>
  <si>
    <t>2020.04.21</t>
  </si>
  <si>
    <t>海南省三亚市天涯区凤凰岛1号楼6层619号房</t>
  </si>
  <si>
    <t>潘双喜.汪辉</t>
  </si>
  <si>
    <t>2844.50元/月</t>
  </si>
  <si>
    <t>凯撒同盛发展股份有限公司</t>
  </si>
  <si>
    <t>三亚凯撒同盛发展控股有限责任公司</t>
  </si>
  <si>
    <t xml:space="preserve">完税证明没有11月-12月份的         </t>
  </si>
  <si>
    <t>缺11-12月完税证明，转账记录不完整</t>
  </si>
  <si>
    <t>收款人和签订合同的不是同一家公司，不接电话，不符合要求</t>
  </si>
  <si>
    <t>收款人和签订合同的不是同一家公司</t>
  </si>
  <si>
    <t>海南明安国际旅行社有限公司</t>
  </si>
  <si>
    <t>2011.07.08</t>
  </si>
  <si>
    <t>海南省三亚市吉阳区河东路284号阳光大厦2楼</t>
  </si>
  <si>
    <t>贾俊勇</t>
  </si>
  <si>
    <t>15500元/月</t>
  </si>
  <si>
    <t>2021年7月</t>
  </si>
  <si>
    <t>2026年12月</t>
  </si>
  <si>
    <t>胡先桂</t>
  </si>
  <si>
    <t>贾俊勇（法人）</t>
  </si>
  <si>
    <t>1.许可证与营业执照地址，法人不一样  2.转账记录已发</t>
  </si>
  <si>
    <t>许可证已补，资料齐全，没问题</t>
  </si>
  <si>
    <t>海南南方旅行社有限公司三亚分公司</t>
  </si>
  <si>
    <t>2010.04.23</t>
  </si>
  <si>
    <t>海南省三亚市天涯区槟榔村委会官坝一小组李福新自建房</t>
  </si>
  <si>
    <t>谢国中（分社负责人）</t>
  </si>
  <si>
    <t>11500元/月</t>
  </si>
  <si>
    <t>李福新</t>
  </si>
  <si>
    <t>李清文、莫海燕</t>
  </si>
  <si>
    <t>转账记录已发，由于是微信转账多人，需提交关系证明</t>
  </si>
  <si>
    <t>微信转账，有聊天记录证明，已补户口本和结婚证</t>
  </si>
  <si>
    <t>三亚民间旅行社有限公司</t>
  </si>
  <si>
    <t>2010.01.13</t>
  </si>
  <si>
    <t>三亚市吉阳区河东路355号汇林大厦六楼</t>
  </si>
  <si>
    <t>盘家传</t>
  </si>
  <si>
    <t>35000元/月</t>
  </si>
  <si>
    <t>余爱华、张振辉、李圣才</t>
  </si>
  <si>
    <t>三亚尊客海景酒店、曹小风</t>
  </si>
  <si>
    <t>三亚民间旅行社有限公司、林瑜</t>
  </si>
  <si>
    <t>可转租；转账记录已提交</t>
  </si>
  <si>
    <t>租房协议上的名字与收款人均不一致，需另作说明</t>
  </si>
  <si>
    <t>海南爱伊途旅行社有限公司</t>
  </si>
  <si>
    <t>2019.10.11</t>
  </si>
  <si>
    <t>海南省三亚市吉阳区迎宾路中环广场2栋13A17房</t>
  </si>
  <si>
    <t>陈人才</t>
  </si>
  <si>
    <t>3828元/月</t>
  </si>
  <si>
    <t>李昕</t>
  </si>
  <si>
    <t>孙峰（李昕的老公，已提供结婚证）</t>
  </si>
  <si>
    <t>1.完税证明缺10月份.12月份                   2.缺欠税证明；未发转账记录</t>
  </si>
  <si>
    <t>已发转账记录，缺无欠税证明，资料齐全</t>
  </si>
  <si>
    <t>三亚悦山海旅行社有限公司</t>
  </si>
  <si>
    <t>2019.10.30</t>
  </si>
  <si>
    <t>海南省三亚市天涯区天涯南边海路356号码瑞纳酒店码头（新）           时间：2022.07-12月</t>
  </si>
  <si>
    <t>李国生</t>
  </si>
  <si>
    <t>4900元/月</t>
  </si>
  <si>
    <t>2025年5月</t>
  </si>
  <si>
    <t>海南中奕酒店管理有限公司</t>
  </si>
  <si>
    <t>1、未发转账记录          2、旧地址缺少营业执照</t>
  </si>
  <si>
    <t>未有转账记录，旧地址缺少营业执照</t>
  </si>
  <si>
    <t>没有转账记录、收据</t>
  </si>
  <si>
    <t>海南省三亚市海韵路16号柏瑞精品酒店6楼（旧）                        时间：202201-06月</t>
  </si>
  <si>
    <t>2021年1月</t>
  </si>
  <si>
    <t>2023年12月</t>
  </si>
  <si>
    <t>海南二十四季酒店管理有限公司</t>
  </si>
  <si>
    <t>三亚金坤国际旅行社有限公司</t>
  </si>
  <si>
    <t>2019.06.28</t>
  </si>
  <si>
    <t>海南省三亚市天涯区河西路佳源公寓4楼405-2房</t>
  </si>
  <si>
    <t>王巧丽</t>
  </si>
  <si>
    <t>2657元/月</t>
  </si>
  <si>
    <t>未有转账记录，公司还未有人上班，两家共用（康泰）</t>
  </si>
  <si>
    <t>海南及客国际旅行社有限公司</t>
  </si>
  <si>
    <t>2020.04.28</t>
  </si>
  <si>
    <t>三亚市河东路揽海听涛5栋902室</t>
  </si>
  <si>
    <t>卢雨翙</t>
  </si>
  <si>
    <t>3600元/月</t>
  </si>
  <si>
    <t>谭泽辉（项丽代）</t>
  </si>
  <si>
    <t>胡俊</t>
  </si>
  <si>
    <t>项丽（法人委托代收款）</t>
  </si>
  <si>
    <t>转账记录已发，内附情况说明，资料已备齐</t>
  </si>
  <si>
    <t>海南省三亚市吉阳区落笔洞路53号君和君泰二期A区8号商住楼1层109号房   时间：2022.11.15-2025.11.14</t>
  </si>
  <si>
    <t>6038元/月</t>
  </si>
  <si>
    <t>孙雪香（109房东）邢晖（110房东）</t>
  </si>
  <si>
    <t>孙雪香（109房东）王瑞（110）</t>
  </si>
  <si>
    <t>三亚三平国际旅行社有限公司</t>
  </si>
  <si>
    <t>2015.11.02</t>
  </si>
  <si>
    <t>三亚市吉阳区河东路412号中恒建材广场4号楼307室</t>
  </si>
  <si>
    <t>姜丛秀</t>
  </si>
  <si>
    <t>12983元/月   实际申请补贴金额100000</t>
  </si>
  <si>
    <t>三亚天海同缘国际旅行社有限公司</t>
  </si>
  <si>
    <t>2011.05.13</t>
  </si>
  <si>
    <t>三亚市吉阳区吉阳镇学院路1号三亚恒大御府小区1号楼（写字楼）6B</t>
  </si>
  <si>
    <t>郭广富</t>
  </si>
  <si>
    <t>8600元/月    实际申请补贴金额100000元</t>
  </si>
  <si>
    <t>郭华</t>
  </si>
  <si>
    <t>海南雏菊国际旅行社有限公司</t>
  </si>
  <si>
    <t>2021.05.27</t>
  </si>
  <si>
    <t>三亚市吉阳区天涯金鸡岭海岳半岛城邦马德里1栋2单元602房</t>
  </si>
  <si>
    <t>程晓航</t>
  </si>
  <si>
    <t>4570.50元/月</t>
  </si>
  <si>
    <t>王强</t>
  </si>
  <si>
    <t>程晓航（法人）</t>
  </si>
  <si>
    <t>张振萍（房东妻子，已提供结婚证）</t>
  </si>
  <si>
    <t>转账记录已发，非房东本人收款，需提供关系证明</t>
  </si>
  <si>
    <t>缺关系证明</t>
  </si>
  <si>
    <t>汇友合旅行社（海南）有限公司</t>
  </si>
  <si>
    <t>2021.04.25</t>
  </si>
  <si>
    <t>三亚天涯区凤凰水城D23栋2单元103室（旧）     时间：2021.4.1-2022.12.31</t>
  </si>
  <si>
    <t>肖丹</t>
  </si>
  <si>
    <t>8413.50元/月</t>
  </si>
  <si>
    <t>2021年4月</t>
  </si>
  <si>
    <t>吴海涛</t>
  </si>
  <si>
    <t>（肖丹）法人</t>
  </si>
  <si>
    <t>97639.5元（实际申请100000元）</t>
  </si>
  <si>
    <t>无转账记录，有现金收据</t>
  </si>
  <si>
    <t>三亚市吉阳区荔枝沟落笔洞路38号海垦桃花源A-1＃商住楼A单元16层1601房 （新）             时间：2022.11.20-2024.11.19</t>
  </si>
  <si>
    <t>5091元/月         实际申请补贴金额100000元</t>
  </si>
  <si>
    <t>2022年11月</t>
  </si>
  <si>
    <t>2024年11月</t>
  </si>
  <si>
    <t>刘滨赫</t>
  </si>
  <si>
    <t>三亚裕隆国际旅行社有限公司</t>
  </si>
  <si>
    <t>2021.04.26</t>
  </si>
  <si>
    <t xml:space="preserve">三亚市吉阳区半岛蓝湾A区A2栋1601         </t>
  </si>
  <si>
    <t>唐振龙</t>
  </si>
  <si>
    <t>4600元/月</t>
  </si>
  <si>
    <t>刘小青</t>
  </si>
  <si>
    <t>王彤（法人唐振龙委托）</t>
  </si>
  <si>
    <t>转账记录已发</t>
  </si>
  <si>
    <t>资料齐全，付款虽不是法人，但有委托书，也是公司监事</t>
  </si>
  <si>
    <t>海南本康国际旅行社有限公司</t>
  </si>
  <si>
    <t>2021.01.20</t>
  </si>
  <si>
    <t>三亚市天涯区河东路530号揽海听涛6栋2单元904室 （新）                                      时间：2022.12.01-2024.11.30</t>
  </si>
  <si>
    <t>金雪梅</t>
  </si>
  <si>
    <t>杨清萍</t>
  </si>
  <si>
    <t>朱美燕</t>
  </si>
  <si>
    <t>收款已提供委托书，资料齐全</t>
  </si>
  <si>
    <t>杨清萍委托朱美燕代理租房和收租事宜，已有委托书</t>
  </si>
  <si>
    <t>海南省三亚市吉阳区吉阳迎宾路香榭名苑A栋1单元10B室（旧）                                  时间：2021.01.01-2023.12.31</t>
  </si>
  <si>
    <t>4300元/月</t>
  </si>
  <si>
    <t>韩英</t>
  </si>
  <si>
    <t>付现金给韩英</t>
  </si>
  <si>
    <t>海南自贸区高升国际旅行社有限公司</t>
  </si>
  <si>
    <t>2011.05.11</t>
  </si>
  <si>
    <t>三亚市吉阳区凤凰路丹州住宅小区三永花园第2栋40B房</t>
  </si>
  <si>
    <t>邓晓妹</t>
  </si>
  <si>
    <t>7222.50元/月</t>
  </si>
  <si>
    <t>2015年5月</t>
  </si>
  <si>
    <t>胡遵胜</t>
  </si>
  <si>
    <t>邓晓妹（法人）</t>
  </si>
  <si>
    <t>资料齐全，与抖游2家公司共用</t>
  </si>
  <si>
    <t>法人的房子，有转账</t>
  </si>
  <si>
    <t>海南康隆国际旅行社有限公司</t>
  </si>
  <si>
    <t>2019.08.13</t>
  </si>
  <si>
    <t>三亚市天涯区天涯凤凰镇回新街凤城巷海秀公寓3单元301-303室</t>
  </si>
  <si>
    <t>薛希梅</t>
  </si>
  <si>
    <t>7930元/月</t>
  </si>
  <si>
    <t>海南保瑞克科技有限公司</t>
  </si>
  <si>
    <t>该房子无法提供产权证明，不符合</t>
  </si>
  <si>
    <t>无法提供房产证明或其他相关产权类证明，故无法确认其真实租赁关系及其具体面积</t>
  </si>
  <si>
    <t xml:space="preserve">小马天下（海南）国际旅行社有限公司 </t>
  </si>
  <si>
    <t>2021.08.17</t>
  </si>
  <si>
    <t>三亚市吉阳区河东路66号碧海国际11楼1110房-A2，                         三亚市儋州村中巷泰和公寓2楼22F房（新址）</t>
  </si>
  <si>
    <t>张兆勇</t>
  </si>
  <si>
    <t>2769.50元/月</t>
  </si>
  <si>
    <t>2021年12月</t>
  </si>
  <si>
    <t>麦忠嫚</t>
  </si>
  <si>
    <t>由宝来（现金）</t>
  </si>
  <si>
    <t xml:space="preserve">申请补贴面积：要以建筑面积为主             建筑面积：43.76平米  未发转账记录               </t>
  </si>
  <si>
    <t>未有转账记录，只有收据</t>
  </si>
  <si>
    <t>两个租房合同只有一个现金收款单，不符合条件</t>
  </si>
  <si>
    <t>海南太安国际旅行社有限公司</t>
  </si>
  <si>
    <t>2021.05.10</t>
  </si>
  <si>
    <t>三亚市吉阳区河东路412号中恒建材广场1号楼6层680商铺</t>
  </si>
  <si>
    <t>赵敏</t>
  </si>
  <si>
    <t>3972元/月</t>
  </si>
  <si>
    <t>2020年11月</t>
  </si>
  <si>
    <t>2023年11月</t>
  </si>
  <si>
    <t>林子钰</t>
  </si>
  <si>
    <t>黄庆文（法人）</t>
  </si>
  <si>
    <t>1.经营许可证未更新      2.转账记录已发</t>
  </si>
  <si>
    <t>1.提供中恒投资营业执照  2. 提供本公司委托林子钰租赁委托书与公司的关系证明，按本人手印、盖公章</t>
  </si>
  <si>
    <t>三亚海岛风情旅行社有限公司</t>
  </si>
  <si>
    <t>2010.05.18</t>
  </si>
  <si>
    <t>三亚市吉阳区海螺一路海螺嘉苑3栋1-502</t>
  </si>
  <si>
    <t>张永婷</t>
  </si>
  <si>
    <t>5799.50元/月</t>
  </si>
  <si>
    <t>索令东</t>
  </si>
  <si>
    <t xml:space="preserve">海南悦享游旅行社有限公司  </t>
  </si>
  <si>
    <t>2020.07.01</t>
  </si>
  <si>
    <t>三亚市吉阳区吉阳丹州住宅小区三永花园第12幢20D房</t>
  </si>
  <si>
    <t>严丹娟</t>
  </si>
  <si>
    <t>4681.50元/月</t>
  </si>
  <si>
    <t>李明</t>
  </si>
  <si>
    <t>严丹娟（法人）</t>
  </si>
  <si>
    <t>海南旅总国际旅行社有限公司三亚分公司</t>
  </si>
  <si>
    <t>2008.10.31</t>
  </si>
  <si>
    <t>海南省三亚市吉阳区河东路412号中恒建材广场3号楼409-411室</t>
  </si>
  <si>
    <t>邢孔儒</t>
  </si>
  <si>
    <t>8854元/月</t>
  </si>
  <si>
    <t>邢孔儒（法人）</t>
  </si>
  <si>
    <t>中恒建材家居广场</t>
  </si>
  <si>
    <t>无转账记录，只有收款收据</t>
  </si>
  <si>
    <t>只有收据</t>
  </si>
  <si>
    <t>只看到收款收据，无法提供转账凭证</t>
  </si>
  <si>
    <t>中旅旅行（海南）有限公司三亚分公司</t>
  </si>
  <si>
    <t>海南省三亚市吉阳区迎宾路三亚中铁月川项目写字楼808房</t>
  </si>
  <si>
    <t>舒兴林</t>
  </si>
  <si>
    <t>9459元/月</t>
  </si>
  <si>
    <t>李艳</t>
  </si>
  <si>
    <t>中旅旅行（海南）有限公司</t>
  </si>
  <si>
    <t xml:space="preserve">三亚际洋旅行社有限公司 </t>
  </si>
  <si>
    <t>2021.11.17</t>
  </si>
  <si>
    <t>三亚市天涯区解放二路384号7楼</t>
  </si>
  <si>
    <t>陆敏</t>
  </si>
  <si>
    <t>8500元/月</t>
  </si>
  <si>
    <t>三亚中惠思艾文化传播有限公司</t>
  </si>
  <si>
    <t>无转账记录，有债务纠纷，用房租租金冲抵债务，已做详细说明</t>
  </si>
  <si>
    <t>有债务纠纷，有转账记录</t>
  </si>
  <si>
    <t>跟三亚中惠思艾文化传播有限公司有债务纠纷，用房租冲抵债务，有借款合同，有借款转账记录</t>
  </si>
  <si>
    <t>无实际支付房租，含有情况说明用于抵债，但抵债和偿债双方单位均不是本次申请补贴的单位</t>
  </si>
  <si>
    <t>三亚逍遥国际旅行社有限公司</t>
  </si>
  <si>
    <t>2012.02.23</t>
  </si>
  <si>
    <t>三亚市天涯区解放二路002号宝盛广场五楼5001号</t>
  </si>
  <si>
    <t>8500元/月   实际申请补贴金额100000元</t>
  </si>
  <si>
    <t>三亚逍遥假期旅行社有限公司</t>
  </si>
  <si>
    <t>2021.09.09</t>
  </si>
  <si>
    <t>三亚市天涯区天涯解放二路宝盛广场5楼5008室</t>
  </si>
  <si>
    <t>胡仁海</t>
  </si>
  <si>
    <t>6500元/月</t>
  </si>
  <si>
    <t>无转账记录，只有一张与立达旅行社的欠条</t>
  </si>
  <si>
    <t>（逍遥游子公司）4家已搬至对面同一层楼，面积：495平米</t>
  </si>
  <si>
    <t>无转账记录，只有一张与立达旅行社的欠条，但租房协议是跟三亚嘉宝实业有限公司签的，故该欠条无效</t>
  </si>
  <si>
    <t>三亚星旅假期旅行社有限公司</t>
  </si>
  <si>
    <t>2014.08.11</t>
  </si>
  <si>
    <t>三亚市天涯区边防路消防警官公寓B栋1001房</t>
  </si>
  <si>
    <t>吴桂玲</t>
  </si>
  <si>
    <t>6885元/月</t>
  </si>
  <si>
    <t>林广森</t>
  </si>
  <si>
    <t>海南深呼吸旅行社有限公司</t>
  </si>
  <si>
    <t>2021.04.20</t>
  </si>
  <si>
    <t>三亚市吉阳区亚龙湾红光村二队78号</t>
  </si>
  <si>
    <t>刘元聪</t>
  </si>
  <si>
    <t>黎壮</t>
  </si>
  <si>
    <t>袁会江（合作伙伴，经营许可证有体现）</t>
  </si>
  <si>
    <t>海南昕海国际旅行社有限公司</t>
  </si>
  <si>
    <t>2020.05.20</t>
  </si>
  <si>
    <t>三亚市吉阳区迎宾大道学院路交汇处恒大御府1栋（写字楼）16C室</t>
  </si>
  <si>
    <t>申平芳</t>
  </si>
  <si>
    <t>11574元/月    实际申请补贴金额100000元</t>
  </si>
  <si>
    <t>张艳</t>
  </si>
  <si>
    <t>海南也了旅行社有限公司</t>
  </si>
  <si>
    <t>2015.09.16</t>
  </si>
  <si>
    <t>海南省三亚市吉阳区荔枝沟抱坡路津海建材市场型材三区一排26-27号第三层（新）</t>
  </si>
  <si>
    <t>陈作智</t>
  </si>
  <si>
    <t>8400元/月</t>
  </si>
  <si>
    <t>海南瞬间旅游运输服务有限公司</t>
  </si>
  <si>
    <t>海南瞬间旅游运输服务有限公司（现金收据）</t>
  </si>
  <si>
    <t>现金支付房租给海南瞬间旅游运输服务有限公司，由海南瞬间旅游运输服务有限公司代付房租，与该公司为同一法人</t>
  </si>
  <si>
    <t>实际房东为津海物业公司，海南瞬间旅游运输服务有限公司承租该场地，瞬间公司与也了公司同属同一法人，但现金支付只含有收据，无法确认其真实支付性</t>
  </si>
  <si>
    <t>海南城韵旅行社有限公司</t>
  </si>
  <si>
    <t>2014.06.23</t>
  </si>
  <si>
    <t>海南省三亚市天涯河西路长顺四巷8号第一至第三层房屋</t>
  </si>
  <si>
    <t>陈红梅</t>
  </si>
  <si>
    <t>13976185433</t>
  </si>
  <si>
    <t>4000元/月</t>
  </si>
  <si>
    <t>谭天庆</t>
  </si>
  <si>
    <t>陈红梅（法人）</t>
  </si>
  <si>
    <t>房产证没有建筑面积，只有使用权面积80.00平方米，转账记录已发，资料已备齐</t>
  </si>
  <si>
    <t xml:space="preserve">三亚荣信国际旅行社有限公司
</t>
  </si>
  <si>
    <t>2019.12.25</t>
  </si>
  <si>
    <t>海南省三亚市吉阳区新风路翠洲盈湾酒店公寓A座1701房</t>
  </si>
  <si>
    <t>叶竹山</t>
  </si>
  <si>
    <t>4574元/月</t>
  </si>
  <si>
    <t>齐书涵</t>
  </si>
  <si>
    <t>三亚椰辉国际旅行社有限公司</t>
  </si>
  <si>
    <t>2021.3.25</t>
  </si>
  <si>
    <t>海南省三亚市吉阳区永福岛小区1号楼13F</t>
  </si>
  <si>
    <t>王金亮</t>
  </si>
  <si>
    <t>3322.5元/月</t>
  </si>
  <si>
    <t>法人自己的房子；无转账记录，只有现金收据</t>
  </si>
  <si>
    <t>法人的房子，支付方式为现金</t>
  </si>
  <si>
    <t>海南易安旅行社有限公司</t>
  </si>
  <si>
    <t>2020.5.6</t>
  </si>
  <si>
    <t>海南省三亚市吉阳区荔枝沟路159-1号604室</t>
  </si>
  <si>
    <t>董华倩</t>
  </si>
  <si>
    <t>1250元/月</t>
  </si>
  <si>
    <t>杨龙（二房东）</t>
  </si>
  <si>
    <t>杨龙</t>
  </si>
  <si>
    <t>不能转租给第三方；转账记录已发</t>
  </si>
  <si>
    <t>跟杨龙（二房东）租的其中一间房，转账也是转给杨龙</t>
  </si>
  <si>
    <t>海南启诚国际旅行社有限公司</t>
  </si>
  <si>
    <t>2020.5.18</t>
  </si>
  <si>
    <t>海南省三亚市吉阳区吉阳同心家园十四期后面（水局巷安置区）3栋2206房</t>
  </si>
  <si>
    <t>李响</t>
  </si>
  <si>
    <t>4157元/月</t>
  </si>
  <si>
    <t>2021年8月</t>
  </si>
  <si>
    <t>2024年8月</t>
  </si>
  <si>
    <t>杨兴谊</t>
  </si>
  <si>
    <t>杨兴谊（现金收据）</t>
  </si>
  <si>
    <t>现金支付租金，不提供证明，无法佐证是否实际支付</t>
  </si>
  <si>
    <t>未接</t>
  </si>
  <si>
    <t>海南驴侣游旅行社有限公司</t>
  </si>
  <si>
    <t>2018.9.28</t>
  </si>
  <si>
    <t>海南省三亚市吉阳区凤凰路庭园小区综合楼A栋3A房</t>
  </si>
  <si>
    <t>彭伟</t>
  </si>
  <si>
    <t>5206元/月</t>
  </si>
  <si>
    <t>李书意</t>
  </si>
  <si>
    <t>彭伟（法人）</t>
  </si>
  <si>
    <t>吴丽丽（房东妻子）</t>
  </si>
  <si>
    <t>转账记录已发，非房东本人收款，须提供关系证明</t>
  </si>
  <si>
    <t>海南奥创会奖旅行社有限责任公司</t>
  </si>
  <si>
    <t>2020.9.7</t>
  </si>
  <si>
    <t>海南省三亚市吉阳区吉阳凤凰路176号三永国际银座1号楼23B,C,D房</t>
  </si>
  <si>
    <t>刘华东</t>
  </si>
  <si>
    <t>14195元/月实际申请补贴金额100000元</t>
  </si>
  <si>
    <t>三亚完美度假置业顾问有限公司</t>
  </si>
  <si>
    <t>海南奥创会奖旅行社</t>
  </si>
  <si>
    <t>三亚盛达国际旅行社有限公司</t>
  </si>
  <si>
    <t>2008.11.18</t>
  </si>
  <si>
    <t>三亚市吉阳区迎宾路中信南航大厦12楼1224、1225、1226、1227、1228室</t>
  </si>
  <si>
    <t>吴永英</t>
  </si>
  <si>
    <t>13695元/月实际申请补贴金额100000元</t>
  </si>
  <si>
    <t>侯江萍</t>
  </si>
  <si>
    <t>无转账记录，只有做账凭证以及情况说明</t>
  </si>
  <si>
    <t>房东为公司股东，未支付房租，只做计提，已做单方面说明</t>
  </si>
  <si>
    <t>三亚双鱼座旅行社有限公司</t>
  </si>
  <si>
    <t>2016.7.9</t>
  </si>
  <si>
    <t>海南省三亚市天涯区回辉社区二组</t>
  </si>
  <si>
    <t>吴刚</t>
  </si>
  <si>
    <t>8750元/月实际申请补贴金额100000元</t>
  </si>
  <si>
    <t>蒲正龙</t>
  </si>
  <si>
    <t>蒲正龙（现金）</t>
  </si>
  <si>
    <t>营业执照：海南省三亚市天涯区回辉社区回辉二村蒲正龙； 许可证：三亚市凤凰镇海虹路东侧一栋二楼右侧； 无转账记录，只有现金收据</t>
  </si>
  <si>
    <t>营业执照和许可证上地址不一致，无转账记录，只有现金收据</t>
  </si>
  <si>
    <t>只有收条，写承诺函，房东身份证复印件</t>
  </si>
  <si>
    <t>现金支付租金，不提供证明，无法佐证是否实际支付，且营业执照地址与经营许可证地址不一致，已通知无法提供别的资料</t>
  </si>
  <si>
    <t>三亚梦时光旅行社有限公司</t>
  </si>
  <si>
    <t>2015.5.25</t>
  </si>
  <si>
    <t>海南省三亚市吉阳区迎宾路山水天域御峰阁E单元1201室</t>
  </si>
  <si>
    <t>李素芬</t>
  </si>
  <si>
    <t>5939.5元/月</t>
  </si>
  <si>
    <t>段红丽</t>
  </si>
  <si>
    <t>段永红</t>
  </si>
  <si>
    <t>签租房协议时已指定钱转到段永红账户，需提供关系证明</t>
  </si>
  <si>
    <t>三亚阳光假期旅行社有限公司</t>
  </si>
  <si>
    <t>海南省三亚市吉阳区河东路412号中恒建材广场1号六层667、669、671号商铺</t>
  </si>
  <si>
    <t>麦宜家</t>
  </si>
  <si>
    <t>7944元/月</t>
  </si>
  <si>
    <t>三亚天时达旅行社有限公司</t>
  </si>
  <si>
    <t>2010.4.20</t>
  </si>
  <si>
    <t>三亚市天涯美和家园小区E栋122房</t>
  </si>
  <si>
    <t>齐和</t>
  </si>
  <si>
    <t>12164.5元/月实际申请补贴金额100000元</t>
  </si>
  <si>
    <t>2021年3月</t>
  </si>
  <si>
    <t>赵敏(现金）</t>
  </si>
  <si>
    <t>三亚盈森旅行社有限公司</t>
  </si>
  <si>
    <t>2020.8.2</t>
  </si>
  <si>
    <t>三亚迎春路红树湾小区E栋901室</t>
  </si>
  <si>
    <t>陈太青</t>
  </si>
  <si>
    <t>4637元/月</t>
  </si>
  <si>
    <t>乔元玲</t>
  </si>
  <si>
    <t>刘学臻</t>
  </si>
  <si>
    <t>收款以提供委托书，资料齐全</t>
  </si>
  <si>
    <t>三亚鹿云旅行社有限公司</t>
  </si>
  <si>
    <t>2021.8.27</t>
  </si>
  <si>
    <t>海南省三亚市吉阳区吉阳迎宾路173号荣耀世纪办公楼4楼4-2</t>
  </si>
  <si>
    <t>杨扬</t>
  </si>
  <si>
    <t>7850元/月</t>
  </si>
  <si>
    <t>三亚鹿云传媒网络科技有限公司</t>
  </si>
  <si>
    <t>海南亚马训国际旅行社有限公司</t>
  </si>
  <si>
    <t>2011.6.15</t>
  </si>
  <si>
    <t>海南省三亚市吉阳区月川南区安置区12栋1803-3</t>
  </si>
  <si>
    <t>马晓东</t>
  </si>
  <si>
    <t>8000元/月</t>
  </si>
  <si>
    <t>王桢</t>
  </si>
  <si>
    <t>王桢（现金和微信）</t>
  </si>
  <si>
    <t>海南省中国旅行社有限公司三亚分公司</t>
  </si>
  <si>
    <t>1996.12.9</t>
  </si>
  <si>
    <t>三亚市吉阳区商品街十一巷34号</t>
  </si>
  <si>
    <t>杜军</t>
  </si>
  <si>
    <t>2021年2月</t>
  </si>
  <si>
    <t>姚已田</t>
  </si>
  <si>
    <t>承诺书和营业执照上的营业场所不一致；转账记录已发</t>
  </si>
  <si>
    <t>住房合同到期，搬迁只留两间小的</t>
  </si>
  <si>
    <t>三亚趣游旅行社有限公司</t>
  </si>
  <si>
    <t>2013.9.18</t>
  </si>
  <si>
    <t>海南省三亚市吉阳区凤凰路176号国际银座1-10D</t>
  </si>
  <si>
    <t>俞仁琴</t>
  </si>
  <si>
    <t>4590元/月</t>
  </si>
  <si>
    <t>林莅</t>
  </si>
  <si>
    <t>林銮音</t>
  </si>
  <si>
    <t>缺无欠税证明,收款方与房东关系证明</t>
  </si>
  <si>
    <t>海南懒羊羊旅行社有限责任公司</t>
  </si>
  <si>
    <t>2017.1.20</t>
  </si>
  <si>
    <t>海南省三亚市天涯区机场路海航城E西区09号小红帽跑车俱乐部</t>
  </si>
  <si>
    <t>许妙玉</t>
  </si>
  <si>
    <t>5677.5元/月</t>
  </si>
  <si>
    <t>谢伟龙</t>
  </si>
  <si>
    <t>海南小红帽实业有限公司（同一法人代付）</t>
  </si>
  <si>
    <t>转账记录已发，付款人非本公司但属于同一法人，已做情况说明</t>
  </si>
  <si>
    <t>转账人为海南小红帽实业有限公司，两家公司为同一个法人，有做情况说明</t>
  </si>
  <si>
    <t>煜倬旅行社（三亚）有限公司吉阳区分公司</t>
  </si>
  <si>
    <t>2021.3.29</t>
  </si>
  <si>
    <t>海南省三亚市吉阳区迎宾路中段南侧俄罗斯旅游度假城项目一期8#楼506房</t>
  </si>
  <si>
    <t>刘子存</t>
  </si>
  <si>
    <t>3832.5元/月</t>
  </si>
  <si>
    <t>房东就是法人；未发转账记录</t>
  </si>
  <si>
    <t>三亚赤道旅行社有限公司</t>
  </si>
  <si>
    <t>2010.4.23</t>
  </si>
  <si>
    <t>三亚市金鸡岭大街商贸大厦第六层601房</t>
  </si>
  <si>
    <t>张玉程</t>
  </si>
  <si>
    <t>6760元/月</t>
  </si>
  <si>
    <t>窦汝娟</t>
  </si>
  <si>
    <t>张玉程（法人）</t>
  </si>
  <si>
    <t>三亚星浪旅行社有限责任公司</t>
  </si>
  <si>
    <t>2010.6.21</t>
  </si>
  <si>
    <t>三亚市天涯区解放路1号国际商业城B2栋1417房</t>
  </si>
  <si>
    <t>黄达</t>
  </si>
  <si>
    <t>4400元/月</t>
  </si>
  <si>
    <t>2023年1月</t>
  </si>
  <si>
    <t>孙玉华</t>
  </si>
  <si>
    <t>三亚海岸东方国际旅行社有限公司</t>
  </si>
  <si>
    <t>2009.1.20</t>
  </si>
  <si>
    <t>海南省三亚市吉阳区荔枝沟路58号星域一期7栋1405房</t>
  </si>
  <si>
    <t>李雪峰</t>
  </si>
  <si>
    <t>4044.5元/月</t>
  </si>
  <si>
    <t>符海鸥、邱招武</t>
  </si>
  <si>
    <t>李雪峰（法人）</t>
  </si>
  <si>
    <t>符海鸥</t>
  </si>
  <si>
    <t>海南树懒国际旅行社有限公司</t>
  </si>
  <si>
    <t>2016.5.9</t>
  </si>
  <si>
    <t>三亚市吉阳区卓达巴哈马二期（那索风情）1B栋2003室</t>
  </si>
  <si>
    <t>陈双双</t>
  </si>
  <si>
    <t>4422.5元/月</t>
  </si>
  <si>
    <t>钟胡晓</t>
  </si>
  <si>
    <t>陈双双（法人）</t>
  </si>
  <si>
    <t>2家共用</t>
  </si>
  <si>
    <t>现金支付房租，已提供承诺书和房东身份证复印件，资料齐全</t>
  </si>
  <si>
    <t>海南南岛之梦国际旅行社有限公司</t>
  </si>
  <si>
    <t>2018.10.9</t>
  </si>
  <si>
    <t>海南省三亚市吉阳区凤凰路汇丰国际公寓一期7#楼301房</t>
  </si>
  <si>
    <t>刘丹</t>
  </si>
  <si>
    <t>4561元/月</t>
  </si>
  <si>
    <t>丁丽</t>
  </si>
  <si>
    <t>刘丹（法人）</t>
  </si>
  <si>
    <t>三亚奥广会奖旅行社有限公司</t>
  </si>
  <si>
    <t>2014.9.16</t>
  </si>
  <si>
    <t xml:space="preserve">海南省三亚市吉阳区迎宾路新月一巷华庭国际商务中心主楼3A </t>
  </si>
  <si>
    <t>侯传红</t>
  </si>
  <si>
    <t>12893元/月实际申请补贴金额100000元</t>
  </si>
  <si>
    <t>2041年11月</t>
  </si>
  <si>
    <t>海南奥广会议展服务有限公司</t>
  </si>
  <si>
    <t>海南禾众旅行社有限公司</t>
  </si>
  <si>
    <t>2022.3.1</t>
  </si>
  <si>
    <t>海南省三亚市吉阳区榆亚路508号远洋公馆B栋1507</t>
  </si>
  <si>
    <t>刘星辰</t>
  </si>
  <si>
    <t>3512元/月</t>
  </si>
  <si>
    <t>何胜杰</t>
  </si>
  <si>
    <t>何彦波</t>
  </si>
  <si>
    <t>刘贵芬、王艳东</t>
  </si>
  <si>
    <t>2家公司共用，资料齐全</t>
  </si>
  <si>
    <t>三亚思艾商务国际旅行社有限公司</t>
  </si>
  <si>
    <t>2010.4.22</t>
  </si>
  <si>
    <t>三亚市解放二路378号恒丰综合楼7楼</t>
  </si>
  <si>
    <t>陈香桂</t>
  </si>
  <si>
    <t>三亚思艾商务国际旅行社</t>
  </si>
  <si>
    <t>三亚恒丰实业发展有限公司</t>
  </si>
  <si>
    <t>与中惠思艾为同一法人，付款由思艾商务直接付给房东的，已做情况说明</t>
  </si>
  <si>
    <t>三亚人之和国际旅行社有限公司</t>
  </si>
  <si>
    <t>2014.5.22</t>
  </si>
  <si>
    <t>海南省三亚市吉阳区凤凰路三永凤凰城2011、2012商铺</t>
  </si>
  <si>
    <t>刘亚娟</t>
  </si>
  <si>
    <t>9000元/月实际申请补贴金额100000元</t>
  </si>
  <si>
    <t>程润豪、童湘忠</t>
  </si>
  <si>
    <t>韩雏昀（程润豪妻子，已提供结婚证）</t>
  </si>
  <si>
    <t>陈亮</t>
  </si>
  <si>
    <t>（3家共用）资料齐全</t>
  </si>
  <si>
    <t>海南圣路客旅行社有限公司</t>
  </si>
  <si>
    <t>2022.3.25</t>
  </si>
  <si>
    <t>海南省三亚市吉阳区吉阳迎宾路中环广场2#写字楼1008房</t>
  </si>
  <si>
    <t>王世超</t>
  </si>
  <si>
    <t>2673元/月</t>
  </si>
  <si>
    <t>宋善伟、付坤</t>
  </si>
  <si>
    <t>王世超（法人）</t>
  </si>
  <si>
    <t>宋善伟</t>
  </si>
  <si>
    <t>转账记录已发，资料齐全</t>
  </si>
  <si>
    <t>海南船骥旅行社有限公司</t>
  </si>
  <si>
    <t>2021.4.2</t>
  </si>
  <si>
    <t>海南省三亚市吉阳区大真岭路山海公馆401房</t>
  </si>
  <si>
    <t>叶世骁</t>
  </si>
  <si>
    <t>3132元/月</t>
  </si>
  <si>
    <t>2021年 2月</t>
  </si>
  <si>
    <t>叶世骁（现金收据）</t>
  </si>
  <si>
    <t>法人自己的房子；无转账记录</t>
  </si>
  <si>
    <t>未有转记录，只有现金收据，无欠税证明</t>
  </si>
  <si>
    <t>北京蚂蜂窝之旅国际旅行社有限责任公司三亚分公司</t>
  </si>
  <si>
    <t>2015.5.26</t>
  </si>
  <si>
    <t>2022年1-7月经营场所为迎宾路306号阳光金融广场1203房</t>
  </si>
  <si>
    <t>张斌</t>
  </si>
  <si>
    <t>12557.5元/月，8127元/月实际申请补贴金额100000元</t>
  </si>
  <si>
    <t>缺少旧的营业执照转账记录已发，部分记录非房东本人收款，走的对公账户，需提供关系证明</t>
  </si>
  <si>
    <t>走对公账户，已发旧的营业执照，资料齐全</t>
  </si>
  <si>
    <t>2022年8月变更中信南航大厦1504、1505、1506房</t>
  </si>
  <si>
    <t>段佳明、段赢</t>
  </si>
  <si>
    <t>段佳明</t>
  </si>
  <si>
    <t>海南领拓国际旅行社有限公司</t>
  </si>
  <si>
    <t>2019.1.22</t>
  </si>
  <si>
    <t>海南省三亚市吉阳区迎宾路195号三亚美亚四季酒店A1306室</t>
  </si>
  <si>
    <t>朱竞坤</t>
  </si>
  <si>
    <t>9210.5元/月实际申请补贴金额100000元</t>
  </si>
  <si>
    <t>三亚美亚四季酒店管理有限公司</t>
  </si>
  <si>
    <t>租赁合同1306室：119.83平米             A603室：64.38平米；转账记录已发，资料已收齐</t>
  </si>
  <si>
    <t>三亚立达旅行社有限公司</t>
  </si>
  <si>
    <t>2008.9.22</t>
  </si>
  <si>
    <t>海南省三亚市解放二路002号宝盛广场五楼5002</t>
  </si>
  <si>
    <t>李斯义</t>
  </si>
  <si>
    <t>11500元/月实际申请补贴金额100000元</t>
  </si>
  <si>
    <t>王社明</t>
  </si>
  <si>
    <t>转账和收款都是私人账户，未提供说明</t>
  </si>
  <si>
    <t>海南圆铭国际旅行社有限公司</t>
  </si>
  <si>
    <t>2019.8.30</t>
  </si>
  <si>
    <t>海南省三亚市吉阳区河东路530号揽海听涛4栋801</t>
  </si>
  <si>
    <t>吴多济</t>
  </si>
  <si>
    <t>4951元/月</t>
  </si>
  <si>
    <t>黄海龙</t>
  </si>
  <si>
    <t>李开红（租房合同备注转给李开红账户）</t>
  </si>
  <si>
    <t>海南省行知旅行社有限公司</t>
  </si>
  <si>
    <t>2020.6.29</t>
  </si>
  <si>
    <t>海南省三亚市吉阳区迎宾路瑞都水郡小区6B1905号</t>
  </si>
  <si>
    <t>李立</t>
  </si>
  <si>
    <t>4352.5元/月</t>
  </si>
  <si>
    <t>陈积思</t>
  </si>
  <si>
    <t>陈积思（现金收据）</t>
  </si>
  <si>
    <t>法人与出租人的共有房产</t>
  </si>
  <si>
    <t>三亚百能假期旅行社有限公司</t>
  </si>
  <si>
    <t>2009.6.10</t>
  </si>
  <si>
    <t>海南省三亚市吉阳区迎宾路362号中信南航大厦1921室</t>
  </si>
  <si>
    <t>何君</t>
  </si>
  <si>
    <t>8800元/月实际申请补贴金额100000元</t>
  </si>
  <si>
    <t>刘飞</t>
  </si>
  <si>
    <t>何君（法人）</t>
  </si>
  <si>
    <t>没有转账记录，由于去年公司经营困难，房东同意延迟交房租，已做情况说明</t>
  </si>
  <si>
    <t>无转账记录</t>
  </si>
  <si>
    <t>受疫情影响未支付房租，已做单方面说明</t>
  </si>
  <si>
    <t>三亚胖椰哥旅行社有限公司</t>
  </si>
  <si>
    <t>2014.10.10</t>
  </si>
  <si>
    <t>海南省三亚市吉阳区迎宾路中信南航大厦综合楼2319房、2323房、2324房</t>
  </si>
  <si>
    <t>吉进军</t>
  </si>
  <si>
    <t>8178.5元/月</t>
  </si>
  <si>
    <t>余亚男</t>
  </si>
  <si>
    <t>优秀（海南）国际旅行社有限公司</t>
  </si>
  <si>
    <t>2021.1.8</t>
  </si>
  <si>
    <t>海南省三亚市吉阳区凤凰路三亚山水国际峰景阁2栋A单位A32房</t>
  </si>
  <si>
    <t>杨华</t>
  </si>
  <si>
    <t>5636元/月</t>
  </si>
  <si>
    <t>程广祥</t>
  </si>
  <si>
    <t>杨华（法人）</t>
  </si>
  <si>
    <t>无完税证明，资料齐全，没问题</t>
  </si>
  <si>
    <t>微信转账的，有聊天记录作证</t>
  </si>
  <si>
    <t>缺少房东做说明收到钱，已联系但未提供证据</t>
  </si>
  <si>
    <t>三亚天客国际旅行社有限公司</t>
  </si>
  <si>
    <t>2015.9.15</t>
  </si>
  <si>
    <t>海南省三亚市吉阳区凤凰路汇丰国际公寓一期6栋204房</t>
  </si>
  <si>
    <t>马志坚</t>
  </si>
  <si>
    <t>4000.5元/月</t>
  </si>
  <si>
    <t>邢丽娟</t>
  </si>
  <si>
    <t>马志坚（法人）</t>
  </si>
  <si>
    <t>邢丽娟（微信）</t>
  </si>
  <si>
    <t>海南事达国际旅行社有限公司三亚分公司</t>
  </si>
  <si>
    <t>2003.10.15</t>
  </si>
  <si>
    <t>三亚市天涯区新风路创业大厦B902室</t>
  </si>
  <si>
    <t>高锐</t>
  </si>
  <si>
    <t>11738元/月实际申请补贴金额100000元</t>
  </si>
  <si>
    <t>2023年8月</t>
  </si>
  <si>
    <t>谢平祥</t>
  </si>
  <si>
    <t>史青</t>
  </si>
  <si>
    <t>无完税证明，已搬至月川安置南区，没有转账记录，只有现金收据</t>
  </si>
  <si>
    <t>三亚海角兄弟国际旅行社有限公司</t>
  </si>
  <si>
    <t>2012.8.31</t>
  </si>
  <si>
    <t>三亚市崖州区临高村委会崖保路415号2楼</t>
  </si>
  <si>
    <t>杨芬芬</t>
  </si>
  <si>
    <t>7046元/月</t>
  </si>
  <si>
    <t>杨定煌</t>
  </si>
  <si>
    <t>三亚青年旅行社有限公司</t>
  </si>
  <si>
    <t>2020.9.22</t>
  </si>
  <si>
    <t>海南省三亚市吉阳区凤凰路和迎宾路交界口南航三亚总部基地综合楼914房</t>
  </si>
  <si>
    <t>董祥虎</t>
  </si>
  <si>
    <t>2021年10月</t>
  </si>
  <si>
    <t>姜雨辰</t>
  </si>
  <si>
    <t>董震</t>
  </si>
  <si>
    <t>海南春秋共享国际旅行社有限公司</t>
  </si>
  <si>
    <t>2013.8.14</t>
  </si>
  <si>
    <t>海南省三亚市吉阳区凤凰路庭园小区A栋综合楼3D-304房</t>
  </si>
  <si>
    <t>6832元/月</t>
  </si>
  <si>
    <t>2024年4月</t>
  </si>
  <si>
    <t>张亚梅</t>
  </si>
  <si>
    <t>（林慧斯）法人</t>
  </si>
  <si>
    <t>微信已转账</t>
  </si>
  <si>
    <t>三亚众逸旅行社有限公司</t>
  </si>
  <si>
    <t>2017.4.17</t>
  </si>
  <si>
    <t>程润豪/童湘忠</t>
  </si>
  <si>
    <t>韩雏昀</t>
  </si>
  <si>
    <t>陈亮（法人）</t>
  </si>
  <si>
    <t>营业执照场所：海南省三亚市吉阳区凤凰路三永凤凰城2011、2012商铺    经营许可证：吉阳区丹州小区天泽花园E栋1602房；转账记录已发</t>
  </si>
  <si>
    <t>（3家共用）许可证未更新，缺无欠税证明</t>
  </si>
  <si>
    <t>三亚人之旅国际旅行社有限公司</t>
  </si>
  <si>
    <t>2015.12.2</t>
  </si>
  <si>
    <t>7750元/月</t>
  </si>
  <si>
    <t>1、营业执照场所：海南省三亚市吉阳区凤凰路三永凤凰城2011、2012商铺    经营许可证：吉阳区丹州小区天泽花园A栋2102房   2、转账记录已发</t>
  </si>
  <si>
    <t>经营许可证地址跟营业执照地址不一致</t>
  </si>
  <si>
    <t>海口中国青年旅行社三亚分社</t>
  </si>
  <si>
    <t>1994.4.21</t>
  </si>
  <si>
    <t>三亚市吉阳区河东路555号凤凰水城凤凰湾商业街4栋201</t>
  </si>
  <si>
    <t>王长斌</t>
  </si>
  <si>
    <t>李晓华</t>
  </si>
  <si>
    <t>三亚艺鹿旅行社有限公司</t>
  </si>
  <si>
    <t>2001.11.22</t>
  </si>
  <si>
    <t>海南省三亚市吉阳区凤凰路88号三亚山水国际城市公寓商业二层2017号房</t>
  </si>
  <si>
    <t>王生孝</t>
  </si>
  <si>
    <t>陈英飞（三手房东）</t>
  </si>
  <si>
    <t>陈英飞（现金）</t>
  </si>
  <si>
    <t>无转账记录，只有现金收据；经营许可证地址未变更</t>
  </si>
  <si>
    <t>现金支付房租</t>
  </si>
  <si>
    <t>广州市生生国际旅行社有限公司三亚分公司</t>
  </si>
  <si>
    <t>2011.6.20</t>
  </si>
  <si>
    <t>海南省三亚市金鸡岭路海南南部建材广场A18号</t>
  </si>
  <si>
    <t>林小叶</t>
  </si>
  <si>
    <t>21900元/月实际申请补贴金额100000元</t>
  </si>
  <si>
    <t>李梁纬</t>
  </si>
  <si>
    <t>林小叶（法人）</t>
  </si>
  <si>
    <t>有伴（海南）旅行社有限公司</t>
  </si>
  <si>
    <t>2020.09.21</t>
  </si>
  <si>
    <t>三亚市吉阳区榆亚路136号哈曼酒店一楼（2022.01-10月）</t>
  </si>
  <si>
    <t>谢兆昀</t>
  </si>
  <si>
    <t>10000元/月，8671.5元/月实际申请补贴金额100000元</t>
  </si>
  <si>
    <t>三亚哈曼酒店管理有限公司</t>
  </si>
  <si>
    <t>旧址无权证证明，旧址租赁合同未体现面积；转账记录已发</t>
  </si>
  <si>
    <t>已有旧址证明，资料齐全，没问题</t>
  </si>
  <si>
    <t>2022年11月海南省三亚市吉阳区迎宾路中环广场1号楼2626室（2022.11-12月）</t>
  </si>
  <si>
    <t>尚小莹</t>
  </si>
  <si>
    <t>海南潮德医疗健康产业有限公司</t>
  </si>
  <si>
    <t>2022年三亚市旅行社办公租金补贴公示名单</t>
  </si>
  <si>
    <t>申请企业名称</t>
  </si>
  <si>
    <t>办公租金补贴申请月份范围</t>
  </si>
  <si>
    <t>补贴月数</t>
  </si>
  <si>
    <t>补贴金额（元）</t>
  </si>
  <si>
    <t>2022年1月-2022年12月</t>
  </si>
  <si>
    <t>2022年1月-2022年11月</t>
  </si>
</sst>
</file>

<file path=xl/styles.xml><?xml version="1.0" encoding="utf-8"?>
<styleSheet xmlns="http://schemas.openxmlformats.org/spreadsheetml/2006/main">
  <numFmts count="7">
    <numFmt numFmtId="176" formatCode="yyyy&quot;年&quot;m&quot;月&quot;;@"/>
    <numFmt numFmtId="44" formatCode="_ &quot;￥&quot;* #,##0.00_ ;_ &quot;￥&quot;* \-#,##0.00_ ;_ &quot;￥&quot;* &quot;-&quot;??_ ;_ @_ "/>
    <numFmt numFmtId="43" formatCode="_ * #,##0.00_ ;_ * \-#,##0.00_ ;_ * &quot;-&quot;??_ ;_ @_ "/>
    <numFmt numFmtId="177" formatCode="0.00_);[Red]\(0.00\)"/>
    <numFmt numFmtId="42" formatCode="_ &quot;￥&quot;* #,##0_ ;_ &quot;￥&quot;* \-#,##0_ ;_ &quot;￥&quot;* &quot;-&quot;_ ;_ @_ "/>
    <numFmt numFmtId="41" formatCode="_ * #,##0_ ;_ * \-#,##0_ ;_ * &quot;-&quot;_ ;_ @_ "/>
    <numFmt numFmtId="178" formatCode="#,##0.00_ "/>
  </numFmts>
  <fonts count="29">
    <font>
      <sz val="11"/>
      <color theme="1"/>
      <name val="宋体"/>
      <charset val="134"/>
      <scheme val="minor"/>
    </font>
    <font>
      <sz val="11"/>
      <color theme="1"/>
      <name val="宋体"/>
      <charset val="134"/>
    </font>
    <font>
      <b/>
      <sz val="16"/>
      <color theme="1"/>
      <name val="宋体"/>
      <charset val="134"/>
      <scheme val="minor"/>
    </font>
    <font>
      <b/>
      <sz val="11"/>
      <color theme="1"/>
      <name val="仿宋"/>
      <charset val="134"/>
    </font>
    <font>
      <sz val="11"/>
      <color theme="1"/>
      <name val="仿宋"/>
      <charset val="134"/>
    </font>
    <font>
      <sz val="11"/>
      <name val="仿宋"/>
      <charset val="134"/>
    </font>
    <font>
      <b/>
      <sz val="11"/>
      <color theme="1"/>
      <name val="宋体"/>
      <charset val="134"/>
    </font>
    <font>
      <sz val="11"/>
      <name val="宋体"/>
      <charset val="134"/>
      <scheme val="minor"/>
    </font>
    <font>
      <sz val="11"/>
      <color indexed="8"/>
      <name val="仿宋"/>
      <charset val="134"/>
    </font>
    <font>
      <sz val="11"/>
      <color rgb="FF444444"/>
      <name val="仿宋"/>
      <charset val="134"/>
    </font>
    <font>
      <sz val="11"/>
      <color theme="0"/>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theme="6" tint="0.799981688894314"/>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0" fontId="10" fillId="31"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21" fillId="10" borderId="13" applyNumberFormat="false" applyAlignment="false" applyProtection="false">
      <alignment vertical="center"/>
    </xf>
    <xf numFmtId="0" fontId="26" fillId="18" borderId="14" applyNumberFormat="false" applyAlignment="false" applyProtection="false">
      <alignment vertical="center"/>
    </xf>
    <xf numFmtId="0" fontId="22" fillId="15"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4" fillId="0" borderId="11" applyNumberFormat="false" applyFill="false" applyAlignment="false" applyProtection="false">
      <alignment vertical="center"/>
    </xf>
    <xf numFmtId="0" fontId="15"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0" borderId="17" applyNumberFormat="false" applyFill="false" applyAlignment="false" applyProtection="false">
      <alignment vertical="center"/>
    </xf>
    <xf numFmtId="0" fontId="13" fillId="0" borderId="10" applyNumberFormat="false" applyFill="false" applyAlignment="false" applyProtection="false">
      <alignment vertical="center"/>
    </xf>
    <xf numFmtId="0" fontId="15" fillId="1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27" fillId="0" borderId="1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30" borderId="0" applyNumberFormat="false" applyBorder="false" applyAlignment="false" applyProtection="false">
      <alignment vertical="center"/>
    </xf>
    <xf numFmtId="0" fontId="0" fillId="23" borderId="16" applyNumberFormat="false" applyFont="false" applyAlignment="false" applyProtection="false">
      <alignment vertical="center"/>
    </xf>
    <xf numFmtId="0" fontId="10" fillId="24"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0" fontId="28" fillId="10" borderId="12" applyNumberFormat="false" applyAlignment="false" applyProtection="false">
      <alignment vertical="center"/>
    </xf>
    <xf numFmtId="0" fontId="10" fillId="3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5" fillId="33" borderId="0" applyNumberFormat="false" applyBorder="false" applyAlignment="false" applyProtection="false">
      <alignment vertical="center"/>
    </xf>
    <xf numFmtId="0" fontId="20" fillId="9" borderId="12" applyNumberFormat="false" applyAlignment="false" applyProtection="false">
      <alignment vertical="center"/>
    </xf>
    <xf numFmtId="0" fontId="15" fillId="1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5" fillId="8" borderId="0" applyNumberFormat="false" applyBorder="false" applyAlignment="false" applyProtection="false">
      <alignment vertical="center"/>
    </xf>
  </cellStyleXfs>
  <cellXfs count="82">
    <xf numFmtId="0" fontId="0" fillId="0" borderId="0" xfId="0">
      <alignment vertical="center"/>
    </xf>
    <xf numFmtId="0" fontId="0" fillId="0" borderId="0" xfId="0" applyAlignment="true">
      <alignment horizontal="center" vertical="center"/>
    </xf>
    <xf numFmtId="0" fontId="0" fillId="0" borderId="0" xfId="0" applyNumberFormat="true" applyAlignment="true">
      <alignment horizontal="center"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3"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0" fontId="4" fillId="0" borderId="5" xfId="0" applyNumberFormat="true" applyFont="true" applyFill="true" applyBorder="true" applyAlignment="true">
      <alignment horizontal="center" vertical="center" wrapText="true"/>
    </xf>
    <xf numFmtId="0" fontId="5" fillId="2" borderId="6" xfId="0" applyFont="true" applyFill="true" applyBorder="true" applyAlignment="true">
      <alignment horizontal="center" vertical="center" wrapText="true"/>
    </xf>
    <xf numFmtId="0" fontId="4" fillId="2" borderId="6" xfId="0" applyFont="true" applyFill="true" applyBorder="true" applyAlignment="true">
      <alignment horizontal="center" vertical="center" wrapText="true"/>
    </xf>
    <xf numFmtId="178" fontId="6" fillId="0" borderId="1" xfId="0" applyNumberFormat="true" applyFont="true" applyFill="true" applyBorder="true" applyAlignment="true">
      <alignment horizontal="center" vertical="center" wrapText="true"/>
    </xf>
    <xf numFmtId="177" fontId="1" fillId="2" borderId="1" xfId="0" applyNumberFormat="true" applyFont="true" applyFill="true" applyBorder="true" applyAlignment="true">
      <alignment horizontal="center" vertical="center" wrapText="true"/>
    </xf>
    <xf numFmtId="177" fontId="1" fillId="2" borderId="1" xfId="0" applyNumberFormat="true"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wrapText="true"/>
    </xf>
    <xf numFmtId="178" fontId="0" fillId="2" borderId="1" xfId="0" applyNumberFormat="true" applyFill="true" applyBorder="true" applyAlignment="true">
      <alignment horizontal="center" vertical="center"/>
    </xf>
    <xf numFmtId="178" fontId="7" fillId="2" borderId="1" xfId="0" applyNumberFormat="true" applyFont="true" applyFill="true" applyBorder="true" applyAlignment="true">
      <alignment horizontal="center" vertical="center"/>
    </xf>
    <xf numFmtId="178" fontId="1" fillId="0" borderId="5" xfId="0" applyNumberFormat="true" applyFont="true" applyFill="true" applyBorder="true" applyAlignment="true">
      <alignment horizontal="center" vertical="center" wrapText="true"/>
    </xf>
    <xf numFmtId="178" fontId="1" fillId="0" borderId="3" xfId="0" applyNumberFormat="true"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178" fontId="1" fillId="0" borderId="2" xfId="0" applyNumberFormat="true" applyFont="true" applyFill="true" applyBorder="true" applyAlignment="true">
      <alignment horizontal="center" vertical="center" wrapText="true"/>
    </xf>
    <xf numFmtId="178" fontId="4" fillId="2" borderId="1" xfId="0" applyNumberFormat="true" applyFont="true" applyFill="true" applyBorder="true" applyAlignment="true">
      <alignment horizontal="center" vertical="center" wrapText="true"/>
    </xf>
    <xf numFmtId="0" fontId="0" fillId="2" borderId="0" xfId="0" applyFill="true">
      <alignment vertical="center"/>
    </xf>
    <xf numFmtId="178" fontId="0" fillId="2" borderId="0" xfId="0" applyNumberFormat="true" applyFill="true">
      <alignment vertical="center"/>
    </xf>
    <xf numFmtId="0" fontId="4"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8" fillId="2" borderId="3" xfId="0" applyFont="true" applyFill="true" applyBorder="true" applyAlignment="true">
      <alignment horizontal="center" vertical="center" wrapText="true"/>
    </xf>
    <xf numFmtId="0" fontId="8" fillId="2" borderId="5" xfId="0" applyFont="true" applyFill="true" applyBorder="true" applyAlignment="true">
      <alignment horizontal="center" vertical="center" wrapText="true"/>
    </xf>
    <xf numFmtId="178" fontId="3" fillId="0" borderId="1" xfId="0" applyNumberFormat="true" applyFont="true" applyFill="true" applyBorder="true" applyAlignment="true">
      <alignment horizontal="center" vertical="center" wrapText="true"/>
    </xf>
    <xf numFmtId="178" fontId="4" fillId="0" borderId="2" xfId="0" applyNumberFormat="true" applyFont="true" applyFill="true" applyBorder="true" applyAlignment="true">
      <alignment horizontal="center" vertical="center" wrapText="true"/>
    </xf>
    <xf numFmtId="178" fontId="4" fillId="0" borderId="3" xfId="0" applyNumberFormat="true" applyFont="true" applyFill="true" applyBorder="true" applyAlignment="true">
      <alignment horizontal="center" vertical="center" wrapText="true"/>
    </xf>
    <xf numFmtId="178" fontId="4" fillId="0" borderId="1" xfId="0" applyNumberFormat="true" applyFont="true" applyFill="true" applyBorder="true" applyAlignment="true">
      <alignment horizontal="center" vertical="center" wrapText="true"/>
    </xf>
    <xf numFmtId="178" fontId="4" fillId="0" borderId="5" xfId="0" applyNumberFormat="true" applyFont="true" applyFill="true" applyBorder="true" applyAlignment="true">
      <alignment horizontal="center" vertical="center" wrapText="true"/>
    </xf>
    <xf numFmtId="57" fontId="4" fillId="0" borderId="1" xfId="0" applyNumberFormat="true" applyFont="true" applyFill="true" applyBorder="true" applyAlignment="true">
      <alignment horizontal="center" vertical="center" wrapText="true"/>
    </xf>
    <xf numFmtId="57" fontId="4" fillId="0" borderId="3"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1" xfId="0" applyFont="true" applyFill="true" applyBorder="true" applyAlignment="true">
      <alignment vertical="center" wrapText="true"/>
    </xf>
    <xf numFmtId="0" fontId="4" fillId="0" borderId="7"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8"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3" fillId="0" borderId="0" xfId="0" applyFont="true" applyFill="true" applyAlignment="true">
      <alignment vertical="center" wrapText="true"/>
    </xf>
    <xf numFmtId="0" fontId="4" fillId="0" borderId="0" xfId="0" applyFont="true" applyFill="true" applyAlignment="true">
      <alignment horizontal="center" vertical="center" wrapText="true"/>
    </xf>
    <xf numFmtId="0" fontId="0" fillId="2" borderId="1" xfId="0" applyFill="true" applyBorder="true" applyAlignment="true">
      <alignment horizontal="left" vertical="center"/>
    </xf>
    <xf numFmtId="178" fontId="1" fillId="2" borderId="1" xfId="0" applyNumberFormat="true" applyFont="true" applyFill="true" applyBorder="true" applyAlignment="true">
      <alignment vertical="center" wrapText="true"/>
    </xf>
    <xf numFmtId="0" fontId="4" fillId="0" borderId="0" xfId="0" applyFont="true" applyFill="true" applyAlignment="true">
      <alignment vertical="center" wrapText="true"/>
    </xf>
    <xf numFmtId="0" fontId="0" fillId="2" borderId="1" xfId="0" applyFill="true" applyBorder="true">
      <alignment vertical="center"/>
    </xf>
    <xf numFmtId="178" fontId="0" fillId="2" borderId="1" xfId="0" applyNumberFormat="true" applyFill="true" applyBorder="true">
      <alignment vertical="center"/>
    </xf>
    <xf numFmtId="0" fontId="0" fillId="2" borderId="1" xfId="0" applyFill="true" applyBorder="true" applyAlignment="true">
      <alignment vertical="center"/>
    </xf>
    <xf numFmtId="0" fontId="0" fillId="2" borderId="1" xfId="0" applyFont="true" applyFill="true" applyBorder="true">
      <alignment vertical="center"/>
    </xf>
    <xf numFmtId="178" fontId="0" fillId="2" borderId="1" xfId="0" applyNumberFormat="true" applyFill="true" applyBorder="true" applyAlignment="true">
      <alignment vertical="center"/>
    </xf>
    <xf numFmtId="0" fontId="4" fillId="0" borderId="0" xfId="0" applyFont="true" applyFill="true" applyBorder="true" applyAlignment="true">
      <alignment horizontal="center" vertical="center" wrapText="true"/>
    </xf>
    <xf numFmtId="178" fontId="7" fillId="2" borderId="1" xfId="0" applyNumberFormat="true" applyFont="true" applyFill="true" applyBorder="true">
      <alignment vertical="center"/>
    </xf>
    <xf numFmtId="0" fontId="4" fillId="0" borderId="0" xfId="0" applyFont="true" applyFill="true" applyBorder="true" applyAlignment="true">
      <alignment horizontal="left" vertical="center" wrapText="true"/>
    </xf>
    <xf numFmtId="31" fontId="4" fillId="0" borderId="1" xfId="0" applyNumberFormat="true"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wrapText="true"/>
    </xf>
    <xf numFmtId="0" fontId="8" fillId="2" borderId="1" xfId="0"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5" fillId="2" borderId="2" xfId="0" applyFont="true" applyFill="true" applyBorder="true" applyAlignment="true">
      <alignment horizontal="center" vertical="center" wrapText="true"/>
    </xf>
    <xf numFmtId="0" fontId="5" fillId="2" borderId="3"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57" fontId="4" fillId="0" borderId="0" xfId="0" applyNumberFormat="true" applyFont="true" applyFill="true" applyAlignment="true">
      <alignment horizontal="center" vertical="center" wrapText="true"/>
    </xf>
    <xf numFmtId="57" fontId="4" fillId="0" borderId="6" xfId="0" applyNumberFormat="true"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4" fillId="0" borderId="6" xfId="0" applyFont="true" applyFill="true" applyBorder="true" applyAlignment="true">
      <alignment vertical="center" wrapText="true"/>
    </xf>
    <xf numFmtId="0" fontId="5" fillId="0" borderId="6" xfId="0" applyFont="true" applyFill="true" applyBorder="true" applyAlignment="true">
      <alignment horizontal="center" vertical="center" wrapText="true"/>
    </xf>
    <xf numFmtId="0" fontId="7" fillId="2" borderId="1" xfId="0" applyFont="true" applyFill="true" applyBorder="true">
      <alignment vertical="center"/>
    </xf>
    <xf numFmtId="14" fontId="4" fillId="0" borderId="2" xfId="0" applyNumberFormat="true" applyFont="true" applyFill="true" applyBorder="true" applyAlignment="true">
      <alignment horizontal="center" vertical="center" wrapText="true"/>
    </xf>
    <xf numFmtId="14" fontId="4" fillId="0" borderId="3"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9" xfId="0" applyFont="true" applyFill="true" applyBorder="true" applyAlignment="true">
      <alignment horizontal="center" vertical="center" wrapText="true"/>
    </xf>
    <xf numFmtId="0" fontId="4" fillId="0" borderId="0" xfId="0" applyFont="true" applyFill="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53"/>
  <sheetViews>
    <sheetView workbookViewId="0">
      <pane ySplit="1" topLeftCell="A103" activePane="bottomLeft" state="frozen"/>
      <selection/>
      <selection pane="bottomLeft" activeCell="AA130" sqref="AA130"/>
    </sheetView>
  </sheetViews>
  <sheetFormatPr defaultColWidth="8.89166666666667" defaultRowHeight="13.5"/>
  <cols>
    <col min="1" max="1" width="5.33333333333333" customWidth="true"/>
    <col min="2" max="2" width="14" customWidth="true"/>
    <col min="3" max="3" width="5.66666666666667" hidden="true" customWidth="true"/>
    <col min="4" max="4" width="4.89166666666667" hidden="true" customWidth="true"/>
    <col min="5" max="5" width="5" customWidth="true"/>
    <col min="6" max="6" width="4.225" hidden="true" customWidth="true"/>
    <col min="7" max="8" width="8.89166666666667" hidden="true" customWidth="true"/>
    <col min="9" max="9" width="10.775" customWidth="true"/>
    <col min="10" max="10" width="12.775" customWidth="true"/>
    <col min="11" max="12" width="10.1083333333333" customWidth="true"/>
    <col min="13" max="13" width="11.4416666666667" customWidth="true"/>
    <col min="14" max="15" width="12.775" customWidth="true"/>
    <col min="20" max="20" width="12.225" hidden="true" customWidth="true"/>
    <col min="21" max="22" width="8.89166666666667" hidden="true" customWidth="true"/>
    <col min="23" max="23" width="68.625" hidden="true" customWidth="true"/>
    <col min="24" max="25" width="8.89166666666667" hidden="true" customWidth="true"/>
    <col min="26" max="26" width="8.89166666666667" style="27"/>
    <col min="27" max="27" width="15.225" style="28"/>
  </cols>
  <sheetData>
    <row r="1" ht="15" customHeight="true" spans="1:28">
      <c r="A1" s="5" t="s">
        <v>0</v>
      </c>
      <c r="B1" s="5" t="s">
        <v>1</v>
      </c>
      <c r="C1" s="5" t="s">
        <v>2</v>
      </c>
      <c r="D1" s="5" t="s">
        <v>3</v>
      </c>
      <c r="E1" s="5" t="s">
        <v>4</v>
      </c>
      <c r="F1" s="5" t="s">
        <v>5</v>
      </c>
      <c r="G1" s="5" t="s">
        <v>6</v>
      </c>
      <c r="H1" s="5" t="s">
        <v>7</v>
      </c>
      <c r="I1" s="5" t="s">
        <v>8</v>
      </c>
      <c r="J1" s="35" t="s">
        <v>9</v>
      </c>
      <c r="K1" s="5" t="s">
        <v>10</v>
      </c>
      <c r="L1" s="5" t="s">
        <v>11</v>
      </c>
      <c r="M1" s="5" t="s">
        <v>12</v>
      </c>
      <c r="N1" s="5" t="s">
        <v>13</v>
      </c>
      <c r="O1" s="5" t="s">
        <v>14</v>
      </c>
      <c r="P1" s="5" t="s">
        <v>15</v>
      </c>
      <c r="Q1" s="5" t="s">
        <v>16</v>
      </c>
      <c r="R1" s="5" t="s">
        <v>17</v>
      </c>
      <c r="S1" s="5" t="s">
        <v>18</v>
      </c>
      <c r="T1" s="35" t="s">
        <v>19</v>
      </c>
      <c r="U1" s="5" t="s">
        <v>20</v>
      </c>
      <c r="V1" s="5" t="s">
        <v>21</v>
      </c>
      <c r="W1" s="5" t="s">
        <v>22</v>
      </c>
      <c r="X1" s="5" t="s">
        <v>23</v>
      </c>
      <c r="Y1" s="51" t="s">
        <v>21</v>
      </c>
      <c r="Z1" s="27" t="s">
        <v>24</v>
      </c>
      <c r="AA1" s="28" t="s">
        <v>25</v>
      </c>
      <c r="AB1" t="s">
        <v>26</v>
      </c>
    </row>
    <row r="2" ht="15" customHeight="true" spans="1:27">
      <c r="A2" s="7">
        <v>1</v>
      </c>
      <c r="B2" s="7" t="s">
        <v>27</v>
      </c>
      <c r="C2" s="29" t="s">
        <v>28</v>
      </c>
      <c r="D2" s="29" t="s">
        <v>29</v>
      </c>
      <c r="E2" s="32" t="s">
        <v>30</v>
      </c>
      <c r="F2" s="32">
        <v>18889883618</v>
      </c>
      <c r="G2" s="32" t="s">
        <v>31</v>
      </c>
      <c r="H2" s="32" t="s">
        <v>31</v>
      </c>
      <c r="I2" s="29">
        <v>1955</v>
      </c>
      <c r="J2" s="36">
        <v>25168</v>
      </c>
      <c r="K2" s="29">
        <v>39.1</v>
      </c>
      <c r="L2" s="29">
        <v>39.1</v>
      </c>
      <c r="M2" s="29">
        <v>39.1</v>
      </c>
      <c r="N2" s="40">
        <v>44317</v>
      </c>
      <c r="O2" s="40">
        <v>44682</v>
      </c>
      <c r="P2" s="29" t="s">
        <v>32</v>
      </c>
      <c r="Q2" s="29" t="s">
        <v>30</v>
      </c>
      <c r="R2" s="29" t="s">
        <v>32</v>
      </c>
      <c r="S2" s="29" t="s">
        <v>30</v>
      </c>
      <c r="T2" s="36">
        <v>25168</v>
      </c>
      <c r="U2" s="32" t="s">
        <v>33</v>
      </c>
      <c r="V2" s="49" t="s">
        <v>34</v>
      </c>
      <c r="W2" s="32" t="s">
        <v>35</v>
      </c>
      <c r="X2" s="29" t="s">
        <v>31</v>
      </c>
      <c r="Y2" s="52" t="s">
        <v>36</v>
      </c>
      <c r="Z2" s="53" t="s">
        <v>33</v>
      </c>
      <c r="AA2" s="54">
        <v>25168</v>
      </c>
    </row>
    <row r="3" ht="15" customHeight="true" spans="1:27">
      <c r="A3" s="7"/>
      <c r="B3" s="7"/>
      <c r="C3" s="29"/>
      <c r="D3" s="29" t="s">
        <v>37</v>
      </c>
      <c r="E3" s="31"/>
      <c r="F3" s="31"/>
      <c r="G3" s="31"/>
      <c r="H3" s="31"/>
      <c r="I3" s="29">
        <v>2199</v>
      </c>
      <c r="J3" s="37"/>
      <c r="K3" s="29">
        <v>43.98</v>
      </c>
      <c r="L3" s="29">
        <v>43.98</v>
      </c>
      <c r="M3" s="29">
        <v>43.98</v>
      </c>
      <c r="N3" s="40">
        <v>44713</v>
      </c>
      <c r="O3" s="40">
        <v>45047</v>
      </c>
      <c r="P3" s="29" t="s">
        <v>38</v>
      </c>
      <c r="Q3" s="29" t="s">
        <v>30</v>
      </c>
      <c r="R3" s="29" t="s">
        <v>38</v>
      </c>
      <c r="S3" s="29" t="s">
        <v>30</v>
      </c>
      <c r="T3" s="37"/>
      <c r="U3" s="31"/>
      <c r="V3" s="49"/>
      <c r="W3" s="31"/>
      <c r="X3" s="29"/>
      <c r="Y3" s="52"/>
      <c r="Z3" s="53"/>
      <c r="AA3" s="54"/>
    </row>
    <row r="4" ht="15" customHeight="true" spans="1:27">
      <c r="A4" s="7">
        <v>2</v>
      </c>
      <c r="B4" s="7" t="s">
        <v>39</v>
      </c>
      <c r="C4" s="29" t="s">
        <v>40</v>
      </c>
      <c r="D4" s="30" t="s">
        <v>41</v>
      </c>
      <c r="E4" s="29" t="s">
        <v>42</v>
      </c>
      <c r="F4" s="29">
        <v>15044443117</v>
      </c>
      <c r="G4" s="29" t="s">
        <v>31</v>
      </c>
      <c r="H4" s="29" t="s">
        <v>31</v>
      </c>
      <c r="I4" s="29">
        <v>4617</v>
      </c>
      <c r="J4" s="38">
        <v>55404</v>
      </c>
      <c r="K4" s="29">
        <v>92.34</v>
      </c>
      <c r="L4" s="29">
        <v>92.34</v>
      </c>
      <c r="M4" s="29">
        <v>92</v>
      </c>
      <c r="N4" s="40">
        <v>44531</v>
      </c>
      <c r="O4" s="40">
        <v>45261</v>
      </c>
      <c r="P4" s="29" t="s">
        <v>43</v>
      </c>
      <c r="Q4" s="29" t="s">
        <v>44</v>
      </c>
      <c r="R4" s="29" t="s">
        <v>43</v>
      </c>
      <c r="S4" s="29" t="s">
        <v>39</v>
      </c>
      <c r="T4" s="38">
        <v>55404</v>
      </c>
      <c r="U4" s="29" t="s">
        <v>33</v>
      </c>
      <c r="V4" s="49" t="s">
        <v>45</v>
      </c>
      <c r="W4" s="29" t="s">
        <v>46</v>
      </c>
      <c r="X4" s="29" t="s">
        <v>31</v>
      </c>
      <c r="Y4" s="55" t="s">
        <v>36</v>
      </c>
      <c r="Z4" s="56" t="s">
        <v>33</v>
      </c>
      <c r="AA4" s="57">
        <f>50*M4*12</f>
        <v>55200</v>
      </c>
    </row>
    <row r="5" ht="15" customHeight="true" spans="1:27">
      <c r="A5" s="7">
        <v>3</v>
      </c>
      <c r="B5" s="7" t="s">
        <v>47</v>
      </c>
      <c r="C5" s="29" t="s">
        <v>48</v>
      </c>
      <c r="D5" s="29" t="s">
        <v>49</v>
      </c>
      <c r="E5" s="29" t="s">
        <v>50</v>
      </c>
      <c r="F5" s="29">
        <v>15008072493</v>
      </c>
      <c r="G5" s="29" t="s">
        <v>31</v>
      </c>
      <c r="H5" s="29" t="s">
        <v>31</v>
      </c>
      <c r="I5" s="29">
        <v>4393.5</v>
      </c>
      <c r="J5" s="38">
        <v>52722</v>
      </c>
      <c r="K5" s="29">
        <v>87.87</v>
      </c>
      <c r="L5" s="29">
        <v>87.87</v>
      </c>
      <c r="M5" s="29">
        <v>87.87</v>
      </c>
      <c r="N5" s="40">
        <v>44378</v>
      </c>
      <c r="O5" s="40">
        <v>45078</v>
      </c>
      <c r="P5" s="29" t="s">
        <v>51</v>
      </c>
      <c r="Q5" s="29" t="s">
        <v>52</v>
      </c>
      <c r="R5" s="29" t="s">
        <v>53</v>
      </c>
      <c r="S5" s="29" t="s">
        <v>50</v>
      </c>
      <c r="T5" s="29"/>
      <c r="U5" s="29" t="s">
        <v>54</v>
      </c>
      <c r="V5" s="49" t="s">
        <v>55</v>
      </c>
      <c r="W5" s="29" t="s">
        <v>56</v>
      </c>
      <c r="X5" s="29" t="s">
        <v>31</v>
      </c>
      <c r="Y5" s="55" t="s">
        <v>36</v>
      </c>
      <c r="Z5" s="56" t="s">
        <v>33</v>
      </c>
      <c r="AA5" s="57">
        <f>50*12*87.87</f>
        <v>52722</v>
      </c>
    </row>
    <row r="6" ht="15" customHeight="true" spans="1:27">
      <c r="A6" s="7">
        <v>4</v>
      </c>
      <c r="B6" s="7" t="s">
        <v>57</v>
      </c>
      <c r="C6" s="29" t="s">
        <v>58</v>
      </c>
      <c r="D6" s="29" t="s">
        <v>59</v>
      </c>
      <c r="E6" s="29" t="s">
        <v>60</v>
      </c>
      <c r="F6" s="29">
        <v>13086072718</v>
      </c>
      <c r="G6" s="29" t="s">
        <v>31</v>
      </c>
      <c r="H6" s="29" t="s">
        <v>31</v>
      </c>
      <c r="I6" s="29" t="s">
        <v>61</v>
      </c>
      <c r="J6" s="38">
        <v>55674</v>
      </c>
      <c r="K6" s="29">
        <v>92.79</v>
      </c>
      <c r="L6" s="29">
        <v>92.79</v>
      </c>
      <c r="M6" s="29">
        <v>93</v>
      </c>
      <c r="N6" s="40">
        <v>44409</v>
      </c>
      <c r="O6" s="40">
        <v>44927</v>
      </c>
      <c r="P6" s="29" t="s">
        <v>62</v>
      </c>
      <c r="Q6" s="29" t="s">
        <v>57</v>
      </c>
      <c r="R6" s="29" t="s">
        <v>62</v>
      </c>
      <c r="S6" s="29" t="s">
        <v>57</v>
      </c>
      <c r="T6" s="38">
        <v>55674</v>
      </c>
      <c r="U6" s="29" t="s">
        <v>33</v>
      </c>
      <c r="V6" s="49" t="s">
        <v>63</v>
      </c>
      <c r="W6" s="29" t="s">
        <v>64</v>
      </c>
      <c r="X6" s="29" t="s">
        <v>31</v>
      </c>
      <c r="Y6" s="55" t="s">
        <v>36</v>
      </c>
      <c r="Z6" s="56" t="s">
        <v>33</v>
      </c>
      <c r="AA6" s="57">
        <f>50*12*L6</f>
        <v>55674</v>
      </c>
    </row>
    <row r="7" ht="15" customHeight="true" spans="1:27">
      <c r="A7" s="7">
        <v>5</v>
      </c>
      <c r="B7" s="7" t="s">
        <v>65</v>
      </c>
      <c r="C7" s="29" t="s">
        <v>66</v>
      </c>
      <c r="D7" s="29" t="s">
        <v>67</v>
      </c>
      <c r="E7" s="32" t="s">
        <v>68</v>
      </c>
      <c r="F7" s="32">
        <v>13637633243</v>
      </c>
      <c r="G7" s="32" t="s">
        <v>31</v>
      </c>
      <c r="H7" s="32" t="s">
        <v>31</v>
      </c>
      <c r="I7" s="29" t="s">
        <v>69</v>
      </c>
      <c r="J7" s="36">
        <v>59025</v>
      </c>
      <c r="K7" s="29">
        <v>89.16</v>
      </c>
      <c r="L7" s="29">
        <v>89.16</v>
      </c>
      <c r="M7" s="29">
        <v>89.16</v>
      </c>
      <c r="N7" s="40">
        <v>44501</v>
      </c>
      <c r="O7" s="40">
        <v>44835</v>
      </c>
      <c r="P7" s="32" t="s">
        <v>70</v>
      </c>
      <c r="Q7" s="32" t="s">
        <v>71</v>
      </c>
      <c r="R7" s="32" t="s">
        <v>70</v>
      </c>
      <c r="S7" s="32" t="s">
        <v>71</v>
      </c>
      <c r="T7" s="36">
        <v>59025</v>
      </c>
      <c r="U7" s="29" t="s">
        <v>33</v>
      </c>
      <c r="V7" s="49" t="s">
        <v>72</v>
      </c>
      <c r="W7" s="32" t="s">
        <v>73</v>
      </c>
      <c r="X7" s="29" t="s">
        <v>31</v>
      </c>
      <c r="Y7" s="52" t="s">
        <v>36</v>
      </c>
      <c r="Z7" s="53" t="s">
        <v>33</v>
      </c>
      <c r="AA7" s="54">
        <f>50*10*M7+50*2*M8</f>
        <v>59025</v>
      </c>
    </row>
    <row r="8" ht="15" customHeight="true" spans="1:27">
      <c r="A8" s="7"/>
      <c r="B8" s="7"/>
      <c r="C8" s="29"/>
      <c r="D8" s="29" t="s">
        <v>74</v>
      </c>
      <c r="E8" s="31"/>
      <c r="F8" s="31"/>
      <c r="G8" s="31"/>
      <c r="H8" s="31"/>
      <c r="I8" s="29" t="s">
        <v>75</v>
      </c>
      <c r="J8" s="37"/>
      <c r="K8" s="29">
        <v>144.45</v>
      </c>
      <c r="L8" s="29">
        <v>144.45</v>
      </c>
      <c r="M8" s="29">
        <v>144.45</v>
      </c>
      <c r="N8" s="41">
        <v>44866</v>
      </c>
      <c r="O8" s="41">
        <v>45597</v>
      </c>
      <c r="P8" s="29" t="s">
        <v>76</v>
      </c>
      <c r="Q8" s="29" t="s">
        <v>65</v>
      </c>
      <c r="R8" s="29" t="s">
        <v>77</v>
      </c>
      <c r="S8" s="32" t="s">
        <v>78</v>
      </c>
      <c r="T8" s="37"/>
      <c r="U8" s="29"/>
      <c r="V8" s="49"/>
      <c r="W8" s="31"/>
      <c r="X8" s="29"/>
      <c r="Y8" s="52"/>
      <c r="Z8" s="53"/>
      <c r="AA8" s="54"/>
    </row>
    <row r="9" ht="15" customHeight="true" spans="1:28">
      <c r="A9" s="7">
        <v>6</v>
      </c>
      <c r="B9" s="7" t="s">
        <v>79</v>
      </c>
      <c r="C9" s="29" t="s">
        <v>80</v>
      </c>
      <c r="D9" s="29" t="s">
        <v>81</v>
      </c>
      <c r="E9" s="29" t="s">
        <v>82</v>
      </c>
      <c r="F9" s="29">
        <v>18789969998</v>
      </c>
      <c r="G9" s="29" t="s">
        <v>31</v>
      </c>
      <c r="H9" s="29" t="s">
        <v>31</v>
      </c>
      <c r="I9" s="29" t="s">
        <v>83</v>
      </c>
      <c r="J9" s="38">
        <v>159216</v>
      </c>
      <c r="K9" s="29">
        <v>265.36</v>
      </c>
      <c r="L9" s="29">
        <v>265.36</v>
      </c>
      <c r="M9" s="29">
        <v>132.68</v>
      </c>
      <c r="N9" s="40">
        <v>43739</v>
      </c>
      <c r="O9" s="40">
        <v>45566</v>
      </c>
      <c r="P9" s="29" t="s">
        <v>82</v>
      </c>
      <c r="Q9" s="29" t="s">
        <v>79</v>
      </c>
      <c r="R9" s="29" t="s">
        <v>35</v>
      </c>
      <c r="S9" s="29" t="s">
        <v>35</v>
      </c>
      <c r="T9" s="29"/>
      <c r="U9" s="29" t="s">
        <v>54</v>
      </c>
      <c r="V9" s="49" t="s">
        <v>84</v>
      </c>
      <c r="W9" s="29" t="s">
        <v>85</v>
      </c>
      <c r="X9" s="29" t="s">
        <v>31</v>
      </c>
      <c r="Y9" s="55" t="s">
        <v>86</v>
      </c>
      <c r="Z9" s="56" t="s">
        <v>54</v>
      </c>
      <c r="AA9" s="57">
        <v>0</v>
      </c>
      <c r="AB9" t="s">
        <v>87</v>
      </c>
    </row>
    <row r="10" ht="15" customHeight="true" spans="1:27">
      <c r="A10" s="7">
        <v>7</v>
      </c>
      <c r="B10" s="7" t="s">
        <v>88</v>
      </c>
      <c r="C10" s="29" t="s">
        <v>89</v>
      </c>
      <c r="D10" s="29" t="s">
        <v>90</v>
      </c>
      <c r="E10" s="32" t="s">
        <v>91</v>
      </c>
      <c r="F10" s="32">
        <v>13876866880</v>
      </c>
      <c r="G10" s="32" t="s">
        <v>31</v>
      </c>
      <c r="H10" s="32" t="s">
        <v>31</v>
      </c>
      <c r="I10" s="29" t="s">
        <v>92</v>
      </c>
      <c r="J10" s="36">
        <v>94588</v>
      </c>
      <c r="K10" s="29">
        <v>146.16</v>
      </c>
      <c r="L10" s="29">
        <v>146.16</v>
      </c>
      <c r="M10" s="29">
        <v>170</v>
      </c>
      <c r="N10" s="42" t="s">
        <v>93</v>
      </c>
      <c r="O10" s="42" t="s">
        <v>94</v>
      </c>
      <c r="P10" s="29" t="s">
        <v>95</v>
      </c>
      <c r="Q10" s="46" t="s">
        <v>88</v>
      </c>
      <c r="R10" s="29" t="s">
        <v>95</v>
      </c>
      <c r="S10" s="46" t="s">
        <v>88</v>
      </c>
      <c r="T10" s="36">
        <v>94588</v>
      </c>
      <c r="U10" s="29" t="s">
        <v>33</v>
      </c>
      <c r="V10" s="49" t="s">
        <v>45</v>
      </c>
      <c r="W10" s="32" t="s">
        <v>96</v>
      </c>
      <c r="X10" s="29" t="s">
        <v>31</v>
      </c>
      <c r="Y10" s="55"/>
      <c r="Z10" s="58" t="s">
        <v>33</v>
      </c>
      <c r="AA10" s="57">
        <v>94588</v>
      </c>
    </row>
    <row r="11" ht="15" customHeight="true" spans="1:27">
      <c r="A11" s="7"/>
      <c r="B11" s="7"/>
      <c r="C11" s="29"/>
      <c r="D11" s="29" t="s">
        <v>97</v>
      </c>
      <c r="E11" s="31"/>
      <c r="F11" s="31"/>
      <c r="G11" s="31"/>
      <c r="H11" s="31"/>
      <c r="I11" s="29" t="s">
        <v>98</v>
      </c>
      <c r="J11" s="37"/>
      <c r="K11" s="29">
        <v>284</v>
      </c>
      <c r="L11" s="29">
        <v>284</v>
      </c>
      <c r="M11" s="29">
        <v>284</v>
      </c>
      <c r="N11" s="43" t="s">
        <v>99</v>
      </c>
      <c r="O11" s="43" t="s">
        <v>100</v>
      </c>
      <c r="P11" s="31" t="s">
        <v>101</v>
      </c>
      <c r="Q11" s="46" t="s">
        <v>88</v>
      </c>
      <c r="R11" s="47" t="s">
        <v>102</v>
      </c>
      <c r="S11" s="48"/>
      <c r="T11" s="37"/>
      <c r="U11" s="29"/>
      <c r="V11" s="49"/>
      <c r="W11" s="31"/>
      <c r="X11" s="29"/>
      <c r="Y11" s="55"/>
      <c r="Z11" s="58"/>
      <c r="AA11" s="57"/>
    </row>
    <row r="12" ht="15" customHeight="true" spans="1:27">
      <c r="A12" s="7">
        <v>8</v>
      </c>
      <c r="B12" s="7" t="s">
        <v>103</v>
      </c>
      <c r="C12" s="29" t="s">
        <v>104</v>
      </c>
      <c r="D12" s="29" t="s">
        <v>105</v>
      </c>
      <c r="E12" s="29" t="s">
        <v>106</v>
      </c>
      <c r="F12" s="29">
        <v>18999121888</v>
      </c>
      <c r="G12" s="29" t="s">
        <v>31</v>
      </c>
      <c r="H12" s="29" t="s">
        <v>31</v>
      </c>
      <c r="I12" s="29" t="s">
        <v>107</v>
      </c>
      <c r="J12" s="38">
        <v>60000</v>
      </c>
      <c r="K12" s="29">
        <v>100</v>
      </c>
      <c r="L12" s="29">
        <v>100</v>
      </c>
      <c r="M12" s="29">
        <v>100</v>
      </c>
      <c r="N12" s="42" t="s">
        <v>108</v>
      </c>
      <c r="O12" s="42" t="s">
        <v>109</v>
      </c>
      <c r="P12" s="29" t="s">
        <v>110</v>
      </c>
      <c r="Q12" s="29" t="s">
        <v>106</v>
      </c>
      <c r="R12" s="29" t="s">
        <v>110</v>
      </c>
      <c r="S12" s="29" t="s">
        <v>111</v>
      </c>
      <c r="T12" s="38">
        <v>60000</v>
      </c>
      <c r="U12" s="29" t="s">
        <v>54</v>
      </c>
      <c r="V12" s="49" t="s">
        <v>112</v>
      </c>
      <c r="W12" s="29" t="s">
        <v>113</v>
      </c>
      <c r="X12" s="29" t="s">
        <v>114</v>
      </c>
      <c r="Y12" s="55" t="s">
        <v>115</v>
      </c>
      <c r="Z12" s="56" t="s">
        <v>33</v>
      </c>
      <c r="AA12" s="57">
        <f>50*M12*12</f>
        <v>60000</v>
      </c>
    </row>
    <row r="13" ht="15" customHeight="true" spans="1:27">
      <c r="A13" s="7">
        <v>9</v>
      </c>
      <c r="B13" s="7" t="s">
        <v>116</v>
      </c>
      <c r="C13" s="29" t="s">
        <v>117</v>
      </c>
      <c r="D13" s="29" t="s">
        <v>118</v>
      </c>
      <c r="E13" s="29" t="s">
        <v>119</v>
      </c>
      <c r="F13" s="29">
        <v>13911769310</v>
      </c>
      <c r="G13" s="29" t="s">
        <v>31</v>
      </c>
      <c r="H13" s="29" t="s">
        <v>31</v>
      </c>
      <c r="I13" s="29" t="s">
        <v>120</v>
      </c>
      <c r="J13" s="38">
        <v>118542</v>
      </c>
      <c r="K13" s="29">
        <v>197.57</v>
      </c>
      <c r="L13" s="29">
        <v>195.57</v>
      </c>
      <c r="M13" s="29">
        <v>195.57</v>
      </c>
      <c r="N13" s="42" t="s">
        <v>121</v>
      </c>
      <c r="O13" s="42" t="s">
        <v>122</v>
      </c>
      <c r="P13" s="29" t="s">
        <v>123</v>
      </c>
      <c r="Q13" s="29" t="s">
        <v>116</v>
      </c>
      <c r="R13" s="29" t="s">
        <v>124</v>
      </c>
      <c r="S13" s="29" t="s">
        <v>125</v>
      </c>
      <c r="T13" s="38">
        <v>100000</v>
      </c>
      <c r="U13" s="29" t="s">
        <v>33</v>
      </c>
      <c r="V13" s="49" t="s">
        <v>126</v>
      </c>
      <c r="W13" s="29" t="s">
        <v>127</v>
      </c>
      <c r="X13" s="29" t="s">
        <v>31</v>
      </c>
      <c r="Y13" s="55" t="s">
        <v>128</v>
      </c>
      <c r="Z13" s="56" t="s">
        <v>33</v>
      </c>
      <c r="AA13" s="57">
        <v>100000</v>
      </c>
    </row>
    <row r="14" ht="15" customHeight="true" spans="1:27">
      <c r="A14" s="7">
        <v>10</v>
      </c>
      <c r="B14" s="7" t="s">
        <v>129</v>
      </c>
      <c r="C14" s="29" t="s">
        <v>130</v>
      </c>
      <c r="D14" s="29" t="s">
        <v>131</v>
      </c>
      <c r="E14" s="29" t="s">
        <v>132</v>
      </c>
      <c r="F14" s="29">
        <v>13904067799</v>
      </c>
      <c r="G14" s="29" t="s">
        <v>31</v>
      </c>
      <c r="H14" s="29" t="s">
        <v>31</v>
      </c>
      <c r="I14" s="29" t="s">
        <v>133</v>
      </c>
      <c r="J14" s="38">
        <v>194400</v>
      </c>
      <c r="K14" s="29">
        <v>324</v>
      </c>
      <c r="L14" s="29">
        <v>3012.43</v>
      </c>
      <c r="M14" s="29">
        <v>324</v>
      </c>
      <c r="N14" s="42" t="s">
        <v>93</v>
      </c>
      <c r="O14" s="42" t="s">
        <v>134</v>
      </c>
      <c r="P14" s="29" t="s">
        <v>135</v>
      </c>
      <c r="Q14" s="29" t="s">
        <v>129</v>
      </c>
      <c r="R14" s="29" t="s">
        <v>135</v>
      </c>
      <c r="S14" s="29" t="s">
        <v>129</v>
      </c>
      <c r="T14" s="38">
        <v>100000</v>
      </c>
      <c r="U14" s="29" t="s">
        <v>54</v>
      </c>
      <c r="V14" s="49" t="s">
        <v>136</v>
      </c>
      <c r="W14" s="29" t="s">
        <v>56</v>
      </c>
      <c r="X14" s="29" t="s">
        <v>114</v>
      </c>
      <c r="Y14" s="55"/>
      <c r="Z14" s="56" t="s">
        <v>33</v>
      </c>
      <c r="AA14" s="57">
        <v>100000</v>
      </c>
    </row>
    <row r="15" ht="15" customHeight="true" spans="1:28">
      <c r="A15" s="7">
        <v>11</v>
      </c>
      <c r="B15" s="7" t="s">
        <v>137</v>
      </c>
      <c r="C15" s="29" t="s">
        <v>138</v>
      </c>
      <c r="D15" s="29" t="s">
        <v>139</v>
      </c>
      <c r="E15" s="29" t="s">
        <v>140</v>
      </c>
      <c r="F15" s="29">
        <v>13337626939</v>
      </c>
      <c r="G15" s="29" t="s">
        <v>31</v>
      </c>
      <c r="H15" s="29" t="s">
        <v>31</v>
      </c>
      <c r="I15" s="29" t="s">
        <v>141</v>
      </c>
      <c r="J15" s="38">
        <v>57600</v>
      </c>
      <c r="K15" s="29">
        <v>96</v>
      </c>
      <c r="L15" s="29">
        <v>192</v>
      </c>
      <c r="M15" s="29">
        <v>96</v>
      </c>
      <c r="N15" s="40">
        <v>44197</v>
      </c>
      <c r="O15" s="40">
        <v>45261</v>
      </c>
      <c r="P15" s="29" t="s">
        <v>142</v>
      </c>
      <c r="Q15" s="29" t="s">
        <v>137</v>
      </c>
      <c r="R15" s="29" t="s">
        <v>35</v>
      </c>
      <c r="S15" s="29" t="s">
        <v>35</v>
      </c>
      <c r="T15" s="29"/>
      <c r="U15" s="29" t="s">
        <v>54</v>
      </c>
      <c r="V15" s="49" t="s">
        <v>143</v>
      </c>
      <c r="W15" s="29" t="s">
        <v>143</v>
      </c>
      <c r="X15" s="29" t="s">
        <v>31</v>
      </c>
      <c r="Y15" s="55" t="s">
        <v>144</v>
      </c>
      <c r="Z15" s="59" t="s">
        <v>33</v>
      </c>
      <c r="AA15" s="57">
        <v>57600</v>
      </c>
      <c r="AB15" t="s">
        <v>145</v>
      </c>
    </row>
    <row r="16" ht="15" customHeight="true" spans="1:27">
      <c r="A16" s="7">
        <v>12</v>
      </c>
      <c r="B16" s="7" t="s">
        <v>146</v>
      </c>
      <c r="C16" s="29" t="s">
        <v>147</v>
      </c>
      <c r="D16" s="29" t="s">
        <v>148</v>
      </c>
      <c r="E16" s="29" t="s">
        <v>149</v>
      </c>
      <c r="F16" s="29">
        <v>18674111111</v>
      </c>
      <c r="G16" s="29" t="s">
        <v>31</v>
      </c>
      <c r="H16" s="29" t="s">
        <v>31</v>
      </c>
      <c r="I16" s="29" t="s">
        <v>150</v>
      </c>
      <c r="J16" s="38">
        <v>213516</v>
      </c>
      <c r="K16" s="29">
        <v>355.86</v>
      </c>
      <c r="L16" s="29">
        <v>471.16</v>
      </c>
      <c r="M16" s="29">
        <v>355.86</v>
      </c>
      <c r="N16" s="40">
        <v>44562</v>
      </c>
      <c r="O16" s="40">
        <v>46357</v>
      </c>
      <c r="P16" s="29" t="s">
        <v>151</v>
      </c>
      <c r="Q16" s="29" t="s">
        <v>152</v>
      </c>
      <c r="R16" s="29" t="s">
        <v>151</v>
      </c>
      <c r="S16" s="29" t="s">
        <v>152</v>
      </c>
      <c r="T16" s="38">
        <v>100000</v>
      </c>
      <c r="U16" s="29" t="s">
        <v>33</v>
      </c>
      <c r="V16" s="49" t="s">
        <v>45</v>
      </c>
      <c r="W16" s="29" t="s">
        <v>153</v>
      </c>
      <c r="X16" s="29" t="s">
        <v>31</v>
      </c>
      <c r="Y16" s="55" t="s">
        <v>36</v>
      </c>
      <c r="Z16" s="56" t="s">
        <v>33</v>
      </c>
      <c r="AA16" s="57">
        <v>100000</v>
      </c>
    </row>
    <row r="17" ht="15" customHeight="true" spans="1:27">
      <c r="A17" s="7">
        <v>13</v>
      </c>
      <c r="B17" s="7" t="s">
        <v>154</v>
      </c>
      <c r="C17" s="29" t="s">
        <v>155</v>
      </c>
      <c r="D17" s="29" t="s">
        <v>156</v>
      </c>
      <c r="E17" s="29" t="s">
        <v>157</v>
      </c>
      <c r="F17" s="29">
        <v>17569122558</v>
      </c>
      <c r="G17" s="29" t="s">
        <v>31</v>
      </c>
      <c r="H17" s="29" t="s">
        <v>31</v>
      </c>
      <c r="I17" s="29" t="s">
        <v>158</v>
      </c>
      <c r="J17" s="38">
        <v>26202</v>
      </c>
      <c r="K17" s="29">
        <v>43.67</v>
      </c>
      <c r="L17" s="29">
        <v>43.67</v>
      </c>
      <c r="M17" s="29">
        <v>43.67</v>
      </c>
      <c r="N17" s="40">
        <v>44287</v>
      </c>
      <c r="O17" s="40">
        <v>45017</v>
      </c>
      <c r="P17" s="29" t="s">
        <v>159</v>
      </c>
      <c r="Q17" s="29" t="s">
        <v>154</v>
      </c>
      <c r="R17" s="29" t="s">
        <v>159</v>
      </c>
      <c r="S17" s="29" t="s">
        <v>160</v>
      </c>
      <c r="T17" s="38">
        <v>26202</v>
      </c>
      <c r="U17" s="29" t="s">
        <v>33</v>
      </c>
      <c r="V17" s="49" t="s">
        <v>161</v>
      </c>
      <c r="W17" s="29" t="s">
        <v>153</v>
      </c>
      <c r="X17" s="29" t="s">
        <v>114</v>
      </c>
      <c r="Y17" s="55" t="s">
        <v>36</v>
      </c>
      <c r="Z17" s="56" t="s">
        <v>33</v>
      </c>
      <c r="AA17" s="57">
        <f>50*M17*12</f>
        <v>26202</v>
      </c>
    </row>
    <row r="18" ht="15" customHeight="true" spans="1:28">
      <c r="A18" s="7">
        <v>14</v>
      </c>
      <c r="B18" s="7" t="s">
        <v>162</v>
      </c>
      <c r="C18" s="29" t="s">
        <v>163</v>
      </c>
      <c r="D18" s="29" t="s">
        <v>164</v>
      </c>
      <c r="E18" s="29" t="s">
        <v>165</v>
      </c>
      <c r="F18" s="29">
        <v>13976982125</v>
      </c>
      <c r="G18" s="29" t="s">
        <v>31</v>
      </c>
      <c r="H18" s="29" t="s">
        <v>31</v>
      </c>
      <c r="I18" s="29" t="s">
        <v>166</v>
      </c>
      <c r="J18" s="38">
        <v>30000</v>
      </c>
      <c r="K18" s="29">
        <v>50</v>
      </c>
      <c r="L18" s="29">
        <v>6232.23</v>
      </c>
      <c r="M18" s="29">
        <v>50</v>
      </c>
      <c r="N18" s="40">
        <v>43770</v>
      </c>
      <c r="O18" s="40">
        <v>44866</v>
      </c>
      <c r="P18" s="29" t="s">
        <v>167</v>
      </c>
      <c r="Q18" s="29" t="s">
        <v>165</v>
      </c>
      <c r="R18" s="29" t="s">
        <v>167</v>
      </c>
      <c r="S18" s="29" t="s">
        <v>168</v>
      </c>
      <c r="T18" s="38">
        <v>30000</v>
      </c>
      <c r="U18" s="29" t="s">
        <v>33</v>
      </c>
      <c r="V18" s="49" t="s">
        <v>45</v>
      </c>
      <c r="W18" s="29" t="s">
        <v>127</v>
      </c>
      <c r="X18" s="29" t="s">
        <v>31</v>
      </c>
      <c r="Y18" s="55" t="s">
        <v>36</v>
      </c>
      <c r="Z18" s="56" t="s">
        <v>33</v>
      </c>
      <c r="AA18" s="57">
        <f>M18*50*11</f>
        <v>27500</v>
      </c>
      <c r="AB18" t="s">
        <v>169</v>
      </c>
    </row>
    <row r="19" ht="15" customHeight="true" spans="1:27">
      <c r="A19" s="7">
        <v>15</v>
      </c>
      <c r="B19" s="7" t="s">
        <v>170</v>
      </c>
      <c r="C19" s="29" t="s">
        <v>171</v>
      </c>
      <c r="D19" s="29" t="s">
        <v>172</v>
      </c>
      <c r="E19" s="29" t="s">
        <v>173</v>
      </c>
      <c r="F19" s="29">
        <v>15607615888</v>
      </c>
      <c r="G19" s="29" t="s">
        <v>31</v>
      </c>
      <c r="H19" s="29" t="s">
        <v>31</v>
      </c>
      <c r="I19" s="29" t="s">
        <v>174</v>
      </c>
      <c r="J19" s="38">
        <v>90000</v>
      </c>
      <c r="K19" s="29">
        <v>150</v>
      </c>
      <c r="L19" s="29">
        <v>1182.57</v>
      </c>
      <c r="M19" s="29">
        <v>150</v>
      </c>
      <c r="N19" s="40">
        <v>44166</v>
      </c>
      <c r="O19" s="40">
        <v>46023</v>
      </c>
      <c r="P19" s="29" t="s">
        <v>175</v>
      </c>
      <c r="Q19" s="29" t="s">
        <v>170</v>
      </c>
      <c r="R19" s="29" t="s">
        <v>176</v>
      </c>
      <c r="S19" s="29" t="s">
        <v>177</v>
      </c>
      <c r="T19" s="38"/>
      <c r="U19" s="29" t="s">
        <v>54</v>
      </c>
      <c r="V19" s="49" t="s">
        <v>178</v>
      </c>
      <c r="W19" s="29" t="s">
        <v>179</v>
      </c>
      <c r="X19" s="29" t="s">
        <v>31</v>
      </c>
      <c r="Y19" s="55" t="s">
        <v>180</v>
      </c>
      <c r="Z19" s="56" t="s">
        <v>33</v>
      </c>
      <c r="AA19" s="57">
        <v>90000</v>
      </c>
    </row>
    <row r="20" ht="15" customHeight="true" spans="1:28">
      <c r="A20" s="7">
        <v>16</v>
      </c>
      <c r="B20" s="7" t="s">
        <v>181</v>
      </c>
      <c r="C20" s="29" t="s">
        <v>182</v>
      </c>
      <c r="D20" s="29" t="s">
        <v>183</v>
      </c>
      <c r="E20" s="29" t="s">
        <v>184</v>
      </c>
      <c r="F20" s="29">
        <v>18889874172</v>
      </c>
      <c r="G20" s="29" t="s">
        <v>31</v>
      </c>
      <c r="H20" s="29" t="s">
        <v>31</v>
      </c>
      <c r="I20" s="29" t="s">
        <v>107</v>
      </c>
      <c r="J20" s="38">
        <v>60000</v>
      </c>
      <c r="K20" s="29">
        <v>100</v>
      </c>
      <c r="L20" s="29">
        <v>75500</v>
      </c>
      <c r="M20" s="29">
        <v>100</v>
      </c>
      <c r="N20" s="40">
        <v>44348</v>
      </c>
      <c r="O20" s="40">
        <v>45078</v>
      </c>
      <c r="P20" s="29" t="s">
        <v>185</v>
      </c>
      <c r="Q20" s="29" t="s">
        <v>181</v>
      </c>
      <c r="R20" s="29" t="s">
        <v>186</v>
      </c>
      <c r="S20" s="29" t="s">
        <v>181</v>
      </c>
      <c r="T20" s="38">
        <v>60000</v>
      </c>
      <c r="U20" s="29" t="s">
        <v>33</v>
      </c>
      <c r="V20" s="49" t="s">
        <v>187</v>
      </c>
      <c r="W20" s="29" t="s">
        <v>188</v>
      </c>
      <c r="X20" s="29" t="s">
        <v>31</v>
      </c>
      <c r="Y20" s="55" t="s">
        <v>189</v>
      </c>
      <c r="Z20" s="56" t="s">
        <v>33</v>
      </c>
      <c r="AA20" s="57">
        <v>60000</v>
      </c>
      <c r="AB20" t="s">
        <v>190</v>
      </c>
    </row>
    <row r="21" ht="15" customHeight="true" spans="1:27">
      <c r="A21" s="7">
        <v>17</v>
      </c>
      <c r="B21" s="7" t="s">
        <v>191</v>
      </c>
      <c r="C21" s="29" t="s">
        <v>192</v>
      </c>
      <c r="D21" s="29" t="s">
        <v>193</v>
      </c>
      <c r="E21" s="29" t="s">
        <v>194</v>
      </c>
      <c r="F21" s="29">
        <v>13518099985</v>
      </c>
      <c r="G21" s="29" t="s">
        <v>31</v>
      </c>
      <c r="H21" s="29" t="s">
        <v>31</v>
      </c>
      <c r="I21" s="29" t="s">
        <v>195</v>
      </c>
      <c r="J21" s="38">
        <v>104658</v>
      </c>
      <c r="K21" s="29">
        <v>174.43</v>
      </c>
      <c r="L21" s="29">
        <v>100966.32</v>
      </c>
      <c r="M21" s="29">
        <v>174.43</v>
      </c>
      <c r="N21" s="42" t="s">
        <v>196</v>
      </c>
      <c r="O21" s="42" t="s">
        <v>122</v>
      </c>
      <c r="P21" s="29" t="s">
        <v>197</v>
      </c>
      <c r="Q21" s="29" t="s">
        <v>191</v>
      </c>
      <c r="R21" s="29" t="s">
        <v>197</v>
      </c>
      <c r="S21" s="29" t="s">
        <v>191</v>
      </c>
      <c r="T21" s="38">
        <v>100000</v>
      </c>
      <c r="U21" s="29" t="s">
        <v>33</v>
      </c>
      <c r="V21" s="49" t="s">
        <v>45</v>
      </c>
      <c r="W21" s="29" t="s">
        <v>198</v>
      </c>
      <c r="X21" s="29" t="s">
        <v>31</v>
      </c>
      <c r="Y21" s="55" t="s">
        <v>36</v>
      </c>
      <c r="Z21" s="56" t="s">
        <v>33</v>
      </c>
      <c r="AA21" s="57">
        <v>100000</v>
      </c>
    </row>
    <row r="22" ht="15" customHeight="true" spans="1:27">
      <c r="A22" s="7">
        <v>18</v>
      </c>
      <c r="B22" s="7" t="s">
        <v>199</v>
      </c>
      <c r="C22" s="29" t="s">
        <v>200</v>
      </c>
      <c r="D22" s="29" t="s">
        <v>201</v>
      </c>
      <c r="E22" s="29" t="s">
        <v>202</v>
      </c>
      <c r="F22" s="29"/>
      <c r="G22" s="29" t="s">
        <v>31</v>
      </c>
      <c r="H22" s="29" t="s">
        <v>31</v>
      </c>
      <c r="I22" s="29" t="s">
        <v>203</v>
      </c>
      <c r="J22" s="38">
        <v>61344</v>
      </c>
      <c r="K22" s="29">
        <v>102.24</v>
      </c>
      <c r="L22" s="29">
        <v>102.24</v>
      </c>
      <c r="M22" s="29">
        <v>102.24</v>
      </c>
      <c r="N22" s="40">
        <v>43831</v>
      </c>
      <c r="O22" s="40">
        <v>44896</v>
      </c>
      <c r="P22" s="29" t="s">
        <v>204</v>
      </c>
      <c r="Q22" s="29" t="s">
        <v>202</v>
      </c>
      <c r="R22" s="29" t="s">
        <v>204</v>
      </c>
      <c r="S22" s="29" t="s">
        <v>202</v>
      </c>
      <c r="T22" s="38">
        <v>61344</v>
      </c>
      <c r="U22" s="29" t="s">
        <v>33</v>
      </c>
      <c r="V22" s="49" t="s">
        <v>205</v>
      </c>
      <c r="W22" s="29" t="s">
        <v>46</v>
      </c>
      <c r="X22" s="29" t="s">
        <v>31</v>
      </c>
      <c r="Y22" s="55" t="s">
        <v>36</v>
      </c>
      <c r="Z22" s="56" t="s">
        <v>33</v>
      </c>
      <c r="AA22" s="57">
        <f>600*M22</f>
        <v>61344</v>
      </c>
    </row>
    <row r="23" ht="15" customHeight="true" spans="1:27">
      <c r="A23" s="7">
        <v>19</v>
      </c>
      <c r="B23" s="7" t="s">
        <v>206</v>
      </c>
      <c r="C23" s="29" t="s">
        <v>207</v>
      </c>
      <c r="D23" s="29" t="s">
        <v>208</v>
      </c>
      <c r="E23" s="29" t="s">
        <v>209</v>
      </c>
      <c r="F23" s="29">
        <v>13812922660</v>
      </c>
      <c r="G23" s="29" t="s">
        <v>31</v>
      </c>
      <c r="H23" s="29" t="s">
        <v>31</v>
      </c>
      <c r="I23" s="29" t="s">
        <v>210</v>
      </c>
      <c r="J23" s="38">
        <v>716334</v>
      </c>
      <c r="K23" s="29">
        <v>1193.89</v>
      </c>
      <c r="L23" s="29">
        <v>12383.11</v>
      </c>
      <c r="M23" s="29">
        <v>1193.89</v>
      </c>
      <c r="N23" s="42" t="s">
        <v>211</v>
      </c>
      <c r="O23" s="42" t="s">
        <v>134</v>
      </c>
      <c r="P23" s="29" t="s">
        <v>212</v>
      </c>
      <c r="Q23" s="29" t="s">
        <v>206</v>
      </c>
      <c r="R23" s="29" t="s">
        <v>212</v>
      </c>
      <c r="S23" s="29" t="s">
        <v>206</v>
      </c>
      <c r="T23" s="38">
        <v>716334</v>
      </c>
      <c r="U23" s="29" t="s">
        <v>54</v>
      </c>
      <c r="V23" s="49" t="s">
        <v>213</v>
      </c>
      <c r="W23" s="29" t="s">
        <v>214</v>
      </c>
      <c r="X23" s="29" t="s">
        <v>31</v>
      </c>
      <c r="Y23" s="55" t="s">
        <v>36</v>
      </c>
      <c r="Z23" s="56" t="s">
        <v>33</v>
      </c>
      <c r="AA23" s="57">
        <v>100000</v>
      </c>
    </row>
    <row r="24" ht="15" customHeight="true" spans="1:27">
      <c r="A24" s="7">
        <v>20</v>
      </c>
      <c r="B24" s="7" t="s">
        <v>215</v>
      </c>
      <c r="C24" s="29" t="s">
        <v>216</v>
      </c>
      <c r="D24" s="29" t="s">
        <v>217</v>
      </c>
      <c r="E24" s="29" t="s">
        <v>218</v>
      </c>
      <c r="F24" s="29">
        <v>15618303326</v>
      </c>
      <c r="G24" s="29" t="s">
        <v>31</v>
      </c>
      <c r="H24" s="29" t="s">
        <v>31</v>
      </c>
      <c r="I24" s="29" t="s">
        <v>219</v>
      </c>
      <c r="J24" s="38">
        <v>124200</v>
      </c>
      <c r="K24" s="29">
        <v>207</v>
      </c>
      <c r="L24" s="29">
        <v>116723.84</v>
      </c>
      <c r="M24" s="29">
        <v>207</v>
      </c>
      <c r="N24" s="40">
        <v>44470</v>
      </c>
      <c r="O24" s="40">
        <v>45566</v>
      </c>
      <c r="P24" s="29" t="s">
        <v>220</v>
      </c>
      <c r="Q24" s="29" t="s">
        <v>215</v>
      </c>
      <c r="R24" s="29" t="s">
        <v>220</v>
      </c>
      <c r="S24" s="29" t="s">
        <v>215</v>
      </c>
      <c r="T24" s="38">
        <v>100000</v>
      </c>
      <c r="U24" s="29" t="s">
        <v>54</v>
      </c>
      <c r="V24" s="49" t="s">
        <v>221</v>
      </c>
      <c r="W24" s="29" t="s">
        <v>222</v>
      </c>
      <c r="X24" s="29" t="s">
        <v>31</v>
      </c>
      <c r="Y24" s="55" t="s">
        <v>36</v>
      </c>
      <c r="Z24" s="56" t="s">
        <v>33</v>
      </c>
      <c r="AA24" s="57">
        <v>100000</v>
      </c>
    </row>
    <row r="25" ht="15" customHeight="true" spans="1:27">
      <c r="A25" s="7">
        <v>21</v>
      </c>
      <c r="B25" s="7" t="s">
        <v>223</v>
      </c>
      <c r="C25" s="29" t="s">
        <v>224</v>
      </c>
      <c r="D25" s="29" t="s">
        <v>225</v>
      </c>
      <c r="E25" s="29" t="s">
        <v>226</v>
      </c>
      <c r="F25" s="29">
        <v>15008027760</v>
      </c>
      <c r="G25" s="29" t="s">
        <v>31</v>
      </c>
      <c r="H25" s="29" t="s">
        <v>31</v>
      </c>
      <c r="I25" s="29" t="s">
        <v>227</v>
      </c>
      <c r="J25" s="38">
        <v>81000</v>
      </c>
      <c r="K25" s="29">
        <v>135</v>
      </c>
      <c r="L25" s="29">
        <v>135.74</v>
      </c>
      <c r="M25" s="29">
        <v>135</v>
      </c>
      <c r="N25" s="40">
        <v>44409</v>
      </c>
      <c r="O25" s="40">
        <v>45139</v>
      </c>
      <c r="P25" s="29" t="s">
        <v>228</v>
      </c>
      <c r="Q25" s="29" t="s">
        <v>223</v>
      </c>
      <c r="R25" s="29" t="s">
        <v>229</v>
      </c>
      <c r="S25" s="29" t="s">
        <v>230</v>
      </c>
      <c r="T25" s="38">
        <v>81000</v>
      </c>
      <c r="U25" s="29" t="s">
        <v>33</v>
      </c>
      <c r="V25" s="49" t="s">
        <v>231</v>
      </c>
      <c r="W25" s="29" t="s">
        <v>56</v>
      </c>
      <c r="X25" s="29" t="s">
        <v>31</v>
      </c>
      <c r="Y25" s="55" t="s">
        <v>232</v>
      </c>
      <c r="Z25" s="56" t="s">
        <v>33</v>
      </c>
      <c r="AA25" s="57">
        <v>81000</v>
      </c>
    </row>
    <row r="26" ht="15" customHeight="true" spans="1:27">
      <c r="A26" s="7">
        <v>22</v>
      </c>
      <c r="B26" s="7" t="s">
        <v>233</v>
      </c>
      <c r="C26" s="29" t="s">
        <v>234</v>
      </c>
      <c r="D26" s="29" t="s">
        <v>235</v>
      </c>
      <c r="E26" s="29" t="s">
        <v>236</v>
      </c>
      <c r="F26" s="29">
        <v>18789559955</v>
      </c>
      <c r="G26" s="29" t="s">
        <v>31</v>
      </c>
      <c r="H26" s="29" t="s">
        <v>31</v>
      </c>
      <c r="I26" s="29" t="s">
        <v>237</v>
      </c>
      <c r="J26" s="38">
        <v>111000</v>
      </c>
      <c r="K26" s="29">
        <v>185</v>
      </c>
      <c r="L26" s="29">
        <v>75500</v>
      </c>
      <c r="M26" s="29">
        <v>185</v>
      </c>
      <c r="N26" s="40">
        <v>44348</v>
      </c>
      <c r="O26" s="40">
        <v>45078</v>
      </c>
      <c r="P26" s="29" t="s">
        <v>238</v>
      </c>
      <c r="Q26" s="29" t="s">
        <v>233</v>
      </c>
      <c r="R26" s="29" t="s">
        <v>238</v>
      </c>
      <c r="S26" s="29" t="s">
        <v>185</v>
      </c>
      <c r="T26" s="38">
        <v>100000</v>
      </c>
      <c r="U26" s="29" t="s">
        <v>33</v>
      </c>
      <c r="V26" s="49" t="s">
        <v>161</v>
      </c>
      <c r="W26" s="29" t="s">
        <v>46</v>
      </c>
      <c r="X26" s="29"/>
      <c r="Y26" s="55" t="s">
        <v>239</v>
      </c>
      <c r="Z26" s="56" t="s">
        <v>33</v>
      </c>
      <c r="AA26" s="57">
        <v>100000</v>
      </c>
    </row>
    <row r="27" ht="15" customHeight="true" spans="1:27">
      <c r="A27" s="7">
        <v>23</v>
      </c>
      <c r="B27" s="7" t="s">
        <v>240</v>
      </c>
      <c r="C27" s="29" t="s">
        <v>241</v>
      </c>
      <c r="D27" s="29" t="s">
        <v>242</v>
      </c>
      <c r="E27" s="29" t="s">
        <v>243</v>
      </c>
      <c r="F27" s="29">
        <v>13907608870</v>
      </c>
      <c r="G27" s="29" t="s">
        <v>31</v>
      </c>
      <c r="H27" s="29" t="s">
        <v>31</v>
      </c>
      <c r="I27" s="29" t="s">
        <v>244</v>
      </c>
      <c r="J27" s="38">
        <v>70800</v>
      </c>
      <c r="K27" s="29">
        <v>118</v>
      </c>
      <c r="L27" s="29">
        <v>118.17</v>
      </c>
      <c r="M27" s="29">
        <v>118</v>
      </c>
      <c r="N27" s="40">
        <v>44562</v>
      </c>
      <c r="O27" s="40">
        <v>44896</v>
      </c>
      <c r="P27" s="29" t="s">
        <v>245</v>
      </c>
      <c r="Q27" s="29" t="s">
        <v>240</v>
      </c>
      <c r="R27" s="29" t="s">
        <v>245</v>
      </c>
      <c r="S27" s="29" t="s">
        <v>246</v>
      </c>
      <c r="T27" s="38">
        <v>70800</v>
      </c>
      <c r="U27" s="29" t="s">
        <v>33</v>
      </c>
      <c r="V27" s="49" t="s">
        <v>45</v>
      </c>
      <c r="W27" s="29" t="s">
        <v>46</v>
      </c>
      <c r="X27" s="29" t="s">
        <v>31</v>
      </c>
      <c r="Y27" s="55" t="s">
        <v>36</v>
      </c>
      <c r="Z27" s="56" t="s">
        <v>33</v>
      </c>
      <c r="AA27" s="57">
        <f>50*12*118</f>
        <v>70800</v>
      </c>
    </row>
    <row r="28" ht="15" customHeight="true" spans="1:27">
      <c r="A28" s="7">
        <v>24</v>
      </c>
      <c r="B28" s="7" t="s">
        <v>247</v>
      </c>
      <c r="C28" s="29" t="s">
        <v>248</v>
      </c>
      <c r="D28" s="29" t="s">
        <v>249</v>
      </c>
      <c r="E28" s="29" t="s">
        <v>250</v>
      </c>
      <c r="F28" s="29">
        <v>18611118564</v>
      </c>
      <c r="G28" s="29" t="s">
        <v>31</v>
      </c>
      <c r="H28" s="29" t="s">
        <v>31</v>
      </c>
      <c r="I28" s="29" t="s">
        <v>251</v>
      </c>
      <c r="J28" s="38">
        <v>36000</v>
      </c>
      <c r="K28" s="29">
        <v>60</v>
      </c>
      <c r="L28" s="29">
        <v>60</v>
      </c>
      <c r="M28" s="29">
        <v>0</v>
      </c>
      <c r="N28" s="42" t="s">
        <v>252</v>
      </c>
      <c r="O28" s="42" t="s">
        <v>253</v>
      </c>
      <c r="P28" s="29" t="s">
        <v>254</v>
      </c>
      <c r="Q28" s="29" t="s">
        <v>250</v>
      </c>
      <c r="R28" s="29" t="s">
        <v>254</v>
      </c>
      <c r="S28" s="29" t="s">
        <v>250</v>
      </c>
      <c r="T28" s="38">
        <v>36000</v>
      </c>
      <c r="U28" s="29" t="s">
        <v>33</v>
      </c>
      <c r="V28" s="49" t="s">
        <v>255</v>
      </c>
      <c r="W28" s="29" t="s">
        <v>46</v>
      </c>
      <c r="X28" s="29" t="s">
        <v>114</v>
      </c>
      <c r="Y28" s="55" t="s">
        <v>256</v>
      </c>
      <c r="Z28" s="56" t="s">
        <v>33</v>
      </c>
      <c r="AA28" s="57">
        <f>50*12*60</f>
        <v>36000</v>
      </c>
    </row>
    <row r="29" ht="15" customHeight="true" spans="1:27">
      <c r="A29" s="7">
        <v>25</v>
      </c>
      <c r="B29" s="7" t="s">
        <v>257</v>
      </c>
      <c r="C29" s="29" t="s">
        <v>258</v>
      </c>
      <c r="D29" s="29" t="s">
        <v>259</v>
      </c>
      <c r="E29" s="29" t="s">
        <v>260</v>
      </c>
      <c r="F29" s="29">
        <v>13518090511</v>
      </c>
      <c r="G29" s="29" t="s">
        <v>31</v>
      </c>
      <c r="H29" s="29" t="s">
        <v>31</v>
      </c>
      <c r="I29" s="29" t="s">
        <v>261</v>
      </c>
      <c r="J29" s="38">
        <v>75108</v>
      </c>
      <c r="K29" s="29">
        <v>125.18</v>
      </c>
      <c r="L29" s="29">
        <v>125.18</v>
      </c>
      <c r="M29" s="29">
        <v>125.18</v>
      </c>
      <c r="N29" s="42" t="s">
        <v>262</v>
      </c>
      <c r="O29" s="42" t="s">
        <v>263</v>
      </c>
      <c r="P29" s="29" t="s">
        <v>264</v>
      </c>
      <c r="Q29" s="29" t="s">
        <v>257</v>
      </c>
      <c r="R29" s="29" t="s">
        <v>265</v>
      </c>
      <c r="S29" s="29" t="s">
        <v>260</v>
      </c>
      <c r="T29" s="38">
        <v>75108</v>
      </c>
      <c r="U29" s="29" t="s">
        <v>33</v>
      </c>
      <c r="V29" s="49" t="s">
        <v>266</v>
      </c>
      <c r="W29" s="29" t="s">
        <v>46</v>
      </c>
      <c r="X29" s="29" t="s">
        <v>114</v>
      </c>
      <c r="Y29" s="55" t="s">
        <v>267</v>
      </c>
      <c r="Z29" s="56" t="s">
        <v>33</v>
      </c>
      <c r="AA29" s="57">
        <f>600*M29</f>
        <v>75108</v>
      </c>
    </row>
    <row r="30" ht="15" customHeight="true" spans="1:27">
      <c r="A30" s="7">
        <v>26</v>
      </c>
      <c r="B30" s="7" t="s">
        <v>268</v>
      </c>
      <c r="C30" s="29" t="s">
        <v>269</v>
      </c>
      <c r="D30" s="29" t="s">
        <v>270</v>
      </c>
      <c r="E30" s="29" t="s">
        <v>271</v>
      </c>
      <c r="F30" s="29">
        <v>13006048008</v>
      </c>
      <c r="G30" s="29" t="s">
        <v>31</v>
      </c>
      <c r="H30" s="29" t="s">
        <v>31</v>
      </c>
      <c r="I30" s="29" t="s">
        <v>272</v>
      </c>
      <c r="J30" s="38">
        <v>73440</v>
      </c>
      <c r="K30" s="29">
        <v>122.4</v>
      </c>
      <c r="L30" s="29">
        <v>244.8</v>
      </c>
      <c r="M30" s="29">
        <v>122.4</v>
      </c>
      <c r="N30" s="40">
        <v>44470</v>
      </c>
      <c r="O30" s="40">
        <v>45200</v>
      </c>
      <c r="P30" s="29" t="s">
        <v>273</v>
      </c>
      <c r="Q30" s="29" t="s">
        <v>274</v>
      </c>
      <c r="R30" s="29" t="s">
        <v>275</v>
      </c>
      <c r="S30" s="29" t="s">
        <v>271</v>
      </c>
      <c r="T30" s="38">
        <v>73440</v>
      </c>
      <c r="U30" s="29" t="s">
        <v>33</v>
      </c>
      <c r="V30" s="49" t="s">
        <v>276</v>
      </c>
      <c r="W30" s="29" t="s">
        <v>277</v>
      </c>
      <c r="X30" s="29" t="s">
        <v>31</v>
      </c>
      <c r="Y30" s="55" t="s">
        <v>36</v>
      </c>
      <c r="Z30" s="56" t="s">
        <v>33</v>
      </c>
      <c r="AA30" s="57">
        <f>50*12*122.4</f>
        <v>73440</v>
      </c>
    </row>
    <row r="31" ht="15" customHeight="true" spans="1:28">
      <c r="A31" s="7">
        <v>27</v>
      </c>
      <c r="B31" s="7" t="s">
        <v>278</v>
      </c>
      <c r="C31" s="29" t="s">
        <v>279</v>
      </c>
      <c r="D31" s="29" t="s">
        <v>280</v>
      </c>
      <c r="E31" s="29" t="s">
        <v>281</v>
      </c>
      <c r="F31" s="29">
        <v>18629629922</v>
      </c>
      <c r="G31" s="29" t="s">
        <v>31</v>
      </c>
      <c r="H31" s="29" t="s">
        <v>31</v>
      </c>
      <c r="I31" s="29" t="s">
        <v>282</v>
      </c>
      <c r="J31" s="38">
        <v>120000</v>
      </c>
      <c r="K31" s="29">
        <v>200</v>
      </c>
      <c r="L31" s="29">
        <v>1000</v>
      </c>
      <c r="M31" s="29">
        <v>200</v>
      </c>
      <c r="N31" s="42" t="s">
        <v>283</v>
      </c>
      <c r="O31" s="42" t="s">
        <v>284</v>
      </c>
      <c r="P31" s="29" t="s">
        <v>285</v>
      </c>
      <c r="Q31" s="29" t="s">
        <v>278</v>
      </c>
      <c r="R31" s="29" t="s">
        <v>286</v>
      </c>
      <c r="S31" s="29" t="s">
        <v>287</v>
      </c>
      <c r="T31" s="38">
        <v>100000</v>
      </c>
      <c r="U31" s="29" t="s">
        <v>54</v>
      </c>
      <c r="V31" s="49" t="s">
        <v>288</v>
      </c>
      <c r="W31" s="29" t="s">
        <v>289</v>
      </c>
      <c r="X31" s="29" t="s">
        <v>114</v>
      </c>
      <c r="Y31" s="55" t="s">
        <v>290</v>
      </c>
      <c r="Z31" s="56" t="s">
        <v>33</v>
      </c>
      <c r="AA31" s="57">
        <v>100000</v>
      </c>
      <c r="AB31" t="s">
        <v>291</v>
      </c>
    </row>
    <row r="32" ht="15" customHeight="true" spans="1:27">
      <c r="A32" s="7">
        <v>28</v>
      </c>
      <c r="B32" s="7" t="s">
        <v>292</v>
      </c>
      <c r="C32" s="29" t="s">
        <v>293</v>
      </c>
      <c r="D32" s="29" t="s">
        <v>294</v>
      </c>
      <c r="E32" s="29" t="s">
        <v>295</v>
      </c>
      <c r="F32" s="29">
        <v>13807519949</v>
      </c>
      <c r="G32" s="29" t="s">
        <v>31</v>
      </c>
      <c r="H32" s="29" t="s">
        <v>31</v>
      </c>
      <c r="I32" s="29" t="s">
        <v>296</v>
      </c>
      <c r="J32" s="38">
        <v>108600</v>
      </c>
      <c r="K32" s="29">
        <v>181</v>
      </c>
      <c r="L32" s="29">
        <v>90.5</v>
      </c>
      <c r="M32" s="29">
        <v>181</v>
      </c>
      <c r="N32" s="42" t="s">
        <v>297</v>
      </c>
      <c r="O32" s="42" t="s">
        <v>298</v>
      </c>
      <c r="P32" s="29" t="s">
        <v>299</v>
      </c>
      <c r="Q32" s="29" t="s">
        <v>295</v>
      </c>
      <c r="R32" s="29" t="s">
        <v>299</v>
      </c>
      <c r="S32" s="29" t="s">
        <v>295</v>
      </c>
      <c r="T32" s="38">
        <v>100000</v>
      </c>
      <c r="U32" s="29" t="s">
        <v>33</v>
      </c>
      <c r="V32" s="49" t="s">
        <v>300</v>
      </c>
      <c r="W32" s="29" t="s">
        <v>46</v>
      </c>
      <c r="X32" s="29" t="s">
        <v>114</v>
      </c>
      <c r="Y32" s="55" t="s">
        <v>36</v>
      </c>
      <c r="Z32" s="56" t="s">
        <v>33</v>
      </c>
      <c r="AA32" s="57">
        <f>600*L32</f>
        <v>54300</v>
      </c>
    </row>
    <row r="33" ht="15" customHeight="true" spans="1:27">
      <c r="A33" s="7">
        <v>29</v>
      </c>
      <c r="B33" s="7" t="s">
        <v>301</v>
      </c>
      <c r="C33" s="29" t="s">
        <v>302</v>
      </c>
      <c r="D33" s="29" t="s">
        <v>303</v>
      </c>
      <c r="E33" s="29" t="s">
        <v>304</v>
      </c>
      <c r="F33" s="29">
        <v>18208978010</v>
      </c>
      <c r="G33" s="29" t="s">
        <v>31</v>
      </c>
      <c r="H33" s="29" t="s">
        <v>31</v>
      </c>
      <c r="I33" s="29" t="s">
        <v>305</v>
      </c>
      <c r="J33" s="38">
        <v>72984</v>
      </c>
      <c r="K33" s="29">
        <v>121.64</v>
      </c>
      <c r="L33" s="29">
        <v>121.64</v>
      </c>
      <c r="M33" s="29">
        <v>121.64</v>
      </c>
      <c r="N33" s="40">
        <v>44197</v>
      </c>
      <c r="O33" s="40">
        <v>45261</v>
      </c>
      <c r="P33" s="29" t="s">
        <v>306</v>
      </c>
      <c r="Q33" s="29" t="s">
        <v>301</v>
      </c>
      <c r="R33" s="29" t="s">
        <v>307</v>
      </c>
      <c r="S33" s="29" t="s">
        <v>308</v>
      </c>
      <c r="T33" s="38">
        <v>72984</v>
      </c>
      <c r="U33" s="29" t="s">
        <v>33</v>
      </c>
      <c r="V33" s="49" t="s">
        <v>309</v>
      </c>
      <c r="W33" s="29" t="s">
        <v>46</v>
      </c>
      <c r="X33" s="29" t="s">
        <v>31</v>
      </c>
      <c r="Y33" s="55" t="s">
        <v>232</v>
      </c>
      <c r="Z33" s="56" t="s">
        <v>33</v>
      </c>
      <c r="AA33" s="57">
        <v>72984</v>
      </c>
    </row>
    <row r="34" ht="15" customHeight="true" spans="1:28">
      <c r="A34" s="7">
        <v>30</v>
      </c>
      <c r="B34" s="7" t="s">
        <v>310</v>
      </c>
      <c r="C34" s="29" t="s">
        <v>311</v>
      </c>
      <c r="D34" s="29" t="s">
        <v>312</v>
      </c>
      <c r="E34" s="29" t="s">
        <v>313</v>
      </c>
      <c r="F34" s="29"/>
      <c r="G34" s="29" t="s">
        <v>31</v>
      </c>
      <c r="H34" s="29" t="s">
        <v>31</v>
      </c>
      <c r="I34" s="29" t="s">
        <v>314</v>
      </c>
      <c r="J34" s="38">
        <v>162600</v>
      </c>
      <c r="K34" s="29">
        <v>271</v>
      </c>
      <c r="L34" s="29">
        <v>135.74</v>
      </c>
      <c r="M34" s="29">
        <v>271</v>
      </c>
      <c r="N34" s="40">
        <v>44409</v>
      </c>
      <c r="O34" s="40">
        <v>45139</v>
      </c>
      <c r="P34" s="29" t="s">
        <v>228</v>
      </c>
      <c r="Q34" s="29" t="s">
        <v>310</v>
      </c>
      <c r="R34" s="29" t="s">
        <v>229</v>
      </c>
      <c r="S34" s="29" t="s">
        <v>315</v>
      </c>
      <c r="T34" s="38">
        <v>100000</v>
      </c>
      <c r="U34" s="29" t="s">
        <v>33</v>
      </c>
      <c r="V34" s="49" t="s">
        <v>316</v>
      </c>
      <c r="W34" s="29" t="s">
        <v>56</v>
      </c>
      <c r="X34" s="29" t="s">
        <v>31</v>
      </c>
      <c r="Y34" s="55" t="s">
        <v>232</v>
      </c>
      <c r="Z34" s="56" t="s">
        <v>33</v>
      </c>
      <c r="AA34" s="57">
        <v>100000</v>
      </c>
      <c r="AB34" t="s">
        <v>291</v>
      </c>
    </row>
    <row r="35" ht="15" customHeight="true" spans="1:27">
      <c r="A35" s="7">
        <v>31</v>
      </c>
      <c r="B35" s="7" t="s">
        <v>317</v>
      </c>
      <c r="C35" s="29" t="s">
        <v>318</v>
      </c>
      <c r="D35" s="29" t="s">
        <v>319</v>
      </c>
      <c r="E35" s="29" t="s">
        <v>320</v>
      </c>
      <c r="F35" s="29">
        <v>13911126999</v>
      </c>
      <c r="G35" s="29" t="s">
        <v>31</v>
      </c>
      <c r="H35" s="29" t="s">
        <v>31</v>
      </c>
      <c r="I35" s="29" t="s">
        <v>321</v>
      </c>
      <c r="J35" s="38">
        <v>455400</v>
      </c>
      <c r="K35" s="29">
        <v>759</v>
      </c>
      <c r="L35" s="29">
        <v>759.28</v>
      </c>
      <c r="M35" s="29">
        <v>759</v>
      </c>
      <c r="N35" s="40">
        <v>44348</v>
      </c>
      <c r="O35" s="40">
        <v>45413</v>
      </c>
      <c r="P35" s="29" t="s">
        <v>322</v>
      </c>
      <c r="Q35" s="29" t="s">
        <v>317</v>
      </c>
      <c r="R35" s="29" t="s">
        <v>323</v>
      </c>
      <c r="S35" s="29" t="s">
        <v>317</v>
      </c>
      <c r="T35" s="38">
        <v>100000</v>
      </c>
      <c r="U35" s="29" t="s">
        <v>33</v>
      </c>
      <c r="V35" s="49" t="s">
        <v>324</v>
      </c>
      <c r="W35" s="29" t="s">
        <v>325</v>
      </c>
      <c r="X35" s="29" t="s">
        <v>31</v>
      </c>
      <c r="Y35" s="55" t="s">
        <v>326</v>
      </c>
      <c r="Z35" s="56" t="s">
        <v>33</v>
      </c>
      <c r="AA35" s="57">
        <v>100000</v>
      </c>
    </row>
    <row r="36" ht="15" customHeight="true" spans="1:28">
      <c r="A36" s="7">
        <v>32</v>
      </c>
      <c r="B36" s="7" t="s">
        <v>327</v>
      </c>
      <c r="C36" s="29" t="s">
        <v>328</v>
      </c>
      <c r="D36" s="29" t="s">
        <v>329</v>
      </c>
      <c r="E36" s="32" t="s">
        <v>330</v>
      </c>
      <c r="F36" s="32">
        <v>17688858511</v>
      </c>
      <c r="G36" s="32" t="s">
        <v>31</v>
      </c>
      <c r="H36" s="32" t="s">
        <v>31</v>
      </c>
      <c r="I36" s="29" t="s">
        <v>331</v>
      </c>
      <c r="J36" s="36">
        <v>44921.5</v>
      </c>
      <c r="K36" s="29">
        <v>118.17</v>
      </c>
      <c r="L36" s="29">
        <v>118.22</v>
      </c>
      <c r="M36" s="29">
        <v>118.22</v>
      </c>
      <c r="N36" s="40">
        <v>43952</v>
      </c>
      <c r="O36" s="44" t="s">
        <v>332</v>
      </c>
      <c r="P36" s="29" t="s">
        <v>333</v>
      </c>
      <c r="Q36" s="29" t="s">
        <v>334</v>
      </c>
      <c r="R36" s="29" t="s">
        <v>335</v>
      </c>
      <c r="S36" s="29" t="s">
        <v>336</v>
      </c>
      <c r="T36" s="36">
        <v>44921.5</v>
      </c>
      <c r="U36" s="29" t="s">
        <v>33</v>
      </c>
      <c r="V36" s="49" t="s">
        <v>337</v>
      </c>
      <c r="W36" s="32" t="s">
        <v>338</v>
      </c>
      <c r="X36" s="32" t="s">
        <v>31</v>
      </c>
      <c r="Y36" s="55"/>
      <c r="Z36" s="58" t="s">
        <v>33</v>
      </c>
      <c r="AA36" s="60">
        <v>44921.5</v>
      </c>
      <c r="AB36" t="s">
        <v>339</v>
      </c>
    </row>
    <row r="37" ht="15" customHeight="true" spans="1:27">
      <c r="A37" s="7"/>
      <c r="B37" s="7"/>
      <c r="C37" s="29"/>
      <c r="D37" s="29" t="s">
        <v>340</v>
      </c>
      <c r="E37" s="31"/>
      <c r="F37" s="31"/>
      <c r="G37" s="31"/>
      <c r="H37" s="31"/>
      <c r="I37" s="29" t="s">
        <v>341</v>
      </c>
      <c r="J37" s="37"/>
      <c r="K37" s="29">
        <v>43.94</v>
      </c>
      <c r="L37" s="29">
        <v>43.94</v>
      </c>
      <c r="M37" s="29">
        <v>43.94</v>
      </c>
      <c r="N37" s="41">
        <v>44682</v>
      </c>
      <c r="O37" s="40">
        <v>45047</v>
      </c>
      <c r="P37" s="31" t="s">
        <v>342</v>
      </c>
      <c r="Q37" s="29" t="s">
        <v>334</v>
      </c>
      <c r="R37" s="31" t="s">
        <v>343</v>
      </c>
      <c r="S37" s="31" t="s">
        <v>344</v>
      </c>
      <c r="T37" s="37"/>
      <c r="U37" s="29"/>
      <c r="V37" s="49"/>
      <c r="W37" s="31"/>
      <c r="X37" s="31"/>
      <c r="Y37" s="55" t="s">
        <v>256</v>
      </c>
      <c r="Z37" s="58"/>
      <c r="AA37" s="60"/>
    </row>
    <row r="38" ht="15" customHeight="true" spans="1:28">
      <c r="A38" s="7">
        <v>33</v>
      </c>
      <c r="B38" s="7" t="s">
        <v>345</v>
      </c>
      <c r="C38" s="29" t="s">
        <v>346</v>
      </c>
      <c r="D38" s="29" t="s">
        <v>347</v>
      </c>
      <c r="E38" s="29" t="s">
        <v>348</v>
      </c>
      <c r="F38" s="29">
        <v>13307615357</v>
      </c>
      <c r="G38" s="29" t="s">
        <v>31</v>
      </c>
      <c r="H38" s="29" t="s">
        <v>31</v>
      </c>
      <c r="I38" s="29" t="s">
        <v>349</v>
      </c>
      <c r="J38" s="38">
        <v>24000</v>
      </c>
      <c r="K38" s="29">
        <v>40</v>
      </c>
      <c r="L38" s="29">
        <v>16390.74</v>
      </c>
      <c r="M38" s="29">
        <v>40</v>
      </c>
      <c r="N38" s="42" t="s">
        <v>350</v>
      </c>
      <c r="O38" s="42" t="s">
        <v>351</v>
      </c>
      <c r="P38" s="29" t="s">
        <v>352</v>
      </c>
      <c r="Q38" s="29" t="s">
        <v>345</v>
      </c>
      <c r="R38" s="29" t="s">
        <v>35</v>
      </c>
      <c r="S38" s="29" t="s">
        <v>35</v>
      </c>
      <c r="T38" s="38">
        <v>24000</v>
      </c>
      <c r="U38" s="29" t="s">
        <v>54</v>
      </c>
      <c r="V38" s="49" t="s">
        <v>353</v>
      </c>
      <c r="W38" s="29" t="s">
        <v>354</v>
      </c>
      <c r="X38" s="49" t="s">
        <v>114</v>
      </c>
      <c r="Y38" s="61" t="s">
        <v>354</v>
      </c>
      <c r="Z38" s="56" t="s">
        <v>54</v>
      </c>
      <c r="AA38" s="57">
        <v>0</v>
      </c>
      <c r="AB38" t="s">
        <v>355</v>
      </c>
    </row>
    <row r="39" ht="15" customHeight="true" spans="1:27">
      <c r="A39" s="7">
        <v>34</v>
      </c>
      <c r="B39" s="7" t="s">
        <v>356</v>
      </c>
      <c r="C39" s="29" t="s">
        <v>357</v>
      </c>
      <c r="D39" s="29" t="s">
        <v>358</v>
      </c>
      <c r="E39" s="29" t="s">
        <v>359</v>
      </c>
      <c r="F39" s="29">
        <v>17889872381</v>
      </c>
      <c r="G39" s="29" t="s">
        <v>31</v>
      </c>
      <c r="H39" s="29" t="s">
        <v>31</v>
      </c>
      <c r="I39" s="29" t="s">
        <v>360</v>
      </c>
      <c r="J39" s="38">
        <v>45534</v>
      </c>
      <c r="K39" s="29">
        <v>75.89</v>
      </c>
      <c r="L39" s="29">
        <v>75.89</v>
      </c>
      <c r="M39" s="29">
        <v>75.89</v>
      </c>
      <c r="N39" s="40">
        <v>44197</v>
      </c>
      <c r="O39" s="40">
        <v>45992</v>
      </c>
      <c r="P39" s="29" t="s">
        <v>359</v>
      </c>
      <c r="Q39" s="29" t="s">
        <v>356</v>
      </c>
      <c r="R39" s="29" t="s">
        <v>359</v>
      </c>
      <c r="S39" s="29" t="s">
        <v>356</v>
      </c>
      <c r="T39" s="38">
        <v>45534</v>
      </c>
      <c r="U39" s="29" t="s">
        <v>54</v>
      </c>
      <c r="V39" s="49" t="s">
        <v>361</v>
      </c>
      <c r="W39" s="50" t="s">
        <v>85</v>
      </c>
      <c r="X39" s="29" t="s">
        <v>31</v>
      </c>
      <c r="Y39" s="55" t="s">
        <v>36</v>
      </c>
      <c r="Z39" s="56" t="s">
        <v>33</v>
      </c>
      <c r="AA39" s="57">
        <f>50*12*M39</f>
        <v>45534</v>
      </c>
    </row>
    <row r="40" ht="15" customHeight="true" spans="1:28">
      <c r="A40" s="7">
        <v>35</v>
      </c>
      <c r="B40" s="7" t="s">
        <v>362</v>
      </c>
      <c r="C40" s="29" t="s">
        <v>363</v>
      </c>
      <c r="D40" s="29" t="s">
        <v>364</v>
      </c>
      <c r="E40" s="29" t="s">
        <v>365</v>
      </c>
      <c r="F40" s="29">
        <v>18389292388</v>
      </c>
      <c r="G40" s="29" t="s">
        <v>31</v>
      </c>
      <c r="H40" s="29" t="s">
        <v>31</v>
      </c>
      <c r="I40" s="29" t="s">
        <v>366</v>
      </c>
      <c r="J40" s="38">
        <v>41622</v>
      </c>
      <c r="K40" s="29">
        <v>69.37</v>
      </c>
      <c r="L40" s="29">
        <v>69.37</v>
      </c>
      <c r="M40" s="29">
        <v>69.37</v>
      </c>
      <c r="N40" s="40">
        <v>44562</v>
      </c>
      <c r="O40" s="40">
        <v>45292</v>
      </c>
      <c r="P40" s="29" t="s">
        <v>365</v>
      </c>
      <c r="Q40" s="29" t="s">
        <v>362</v>
      </c>
      <c r="R40" s="29" t="s">
        <v>35</v>
      </c>
      <c r="S40" s="29" t="s">
        <v>35</v>
      </c>
      <c r="T40" s="29"/>
      <c r="U40" s="29" t="s">
        <v>54</v>
      </c>
      <c r="V40" s="49" t="s">
        <v>367</v>
      </c>
      <c r="W40" s="50" t="s">
        <v>368</v>
      </c>
      <c r="X40" s="29"/>
      <c r="Y40" s="55" t="s">
        <v>86</v>
      </c>
      <c r="Z40" s="56" t="s">
        <v>54</v>
      </c>
      <c r="AA40" s="57">
        <v>0</v>
      </c>
      <c r="AB40" t="s">
        <v>369</v>
      </c>
    </row>
    <row r="41" ht="15" customHeight="true" spans="1:28">
      <c r="A41" s="7">
        <v>36</v>
      </c>
      <c r="B41" s="7" t="s">
        <v>370</v>
      </c>
      <c r="C41" s="29" t="s">
        <v>371</v>
      </c>
      <c r="D41" s="29" t="s">
        <v>372</v>
      </c>
      <c r="E41" s="29" t="s">
        <v>373</v>
      </c>
      <c r="F41" s="29">
        <v>15208996778</v>
      </c>
      <c r="G41" s="29" t="s">
        <v>31</v>
      </c>
      <c r="H41" s="29" t="s">
        <v>31</v>
      </c>
      <c r="I41" s="29" t="s">
        <v>374</v>
      </c>
      <c r="J41" s="38">
        <v>51876</v>
      </c>
      <c r="K41" s="29">
        <v>86.46</v>
      </c>
      <c r="L41" s="29">
        <v>86.46</v>
      </c>
      <c r="M41" s="29">
        <v>86.46</v>
      </c>
      <c r="N41" s="40">
        <v>44562</v>
      </c>
      <c r="O41" s="40">
        <v>44896</v>
      </c>
      <c r="P41" s="29" t="s">
        <v>373</v>
      </c>
      <c r="Q41" s="29" t="s">
        <v>370</v>
      </c>
      <c r="R41" s="29" t="s">
        <v>373</v>
      </c>
      <c r="S41" s="29" t="s">
        <v>370</v>
      </c>
      <c r="T41" s="29"/>
      <c r="U41" s="29" t="s">
        <v>54</v>
      </c>
      <c r="V41" s="49" t="s">
        <v>375</v>
      </c>
      <c r="W41" s="50" t="s">
        <v>376</v>
      </c>
      <c r="X41" s="29" t="s">
        <v>31</v>
      </c>
      <c r="Y41" s="55" t="s">
        <v>86</v>
      </c>
      <c r="Z41" s="56" t="s">
        <v>33</v>
      </c>
      <c r="AA41" s="57">
        <v>51876</v>
      </c>
      <c r="AB41" t="s">
        <v>377</v>
      </c>
    </row>
    <row r="42" ht="15" customHeight="true" spans="1:27">
      <c r="A42" s="7">
        <v>37</v>
      </c>
      <c r="B42" s="7" t="s">
        <v>378</v>
      </c>
      <c r="C42" s="29" t="s">
        <v>379</v>
      </c>
      <c r="D42" s="29" t="s">
        <v>380</v>
      </c>
      <c r="E42" s="29" t="s">
        <v>381</v>
      </c>
      <c r="F42" s="29">
        <v>13811129769</v>
      </c>
      <c r="G42" s="29" t="s">
        <v>31</v>
      </c>
      <c r="H42" s="29" t="s">
        <v>31</v>
      </c>
      <c r="I42" s="29" t="s">
        <v>382</v>
      </c>
      <c r="J42" s="38">
        <v>224400</v>
      </c>
      <c r="K42" s="29">
        <v>374</v>
      </c>
      <c r="L42" s="29">
        <v>374.58</v>
      </c>
      <c r="M42" s="29">
        <v>374</v>
      </c>
      <c r="N42" s="40">
        <v>43313</v>
      </c>
      <c r="O42" s="40">
        <v>45870</v>
      </c>
      <c r="P42" s="29" t="s">
        <v>383</v>
      </c>
      <c r="Q42" s="29" t="s">
        <v>378</v>
      </c>
      <c r="R42" s="29" t="s">
        <v>384</v>
      </c>
      <c r="S42" s="29" t="s">
        <v>378</v>
      </c>
      <c r="T42" s="38">
        <v>100000</v>
      </c>
      <c r="U42" s="29" t="s">
        <v>33</v>
      </c>
      <c r="V42" s="49" t="s">
        <v>385</v>
      </c>
      <c r="W42" s="29"/>
      <c r="X42" s="29"/>
      <c r="Y42" s="55" t="s">
        <v>36</v>
      </c>
      <c r="Z42" s="56" t="s">
        <v>33</v>
      </c>
      <c r="AA42" s="57">
        <v>100000</v>
      </c>
    </row>
    <row r="43" ht="15" customHeight="true" spans="1:27">
      <c r="A43" s="7">
        <v>38</v>
      </c>
      <c r="B43" s="7" t="s">
        <v>386</v>
      </c>
      <c r="C43" s="29" t="s">
        <v>387</v>
      </c>
      <c r="D43" s="29" t="s">
        <v>388</v>
      </c>
      <c r="E43" s="29" t="s">
        <v>389</v>
      </c>
      <c r="F43" s="29">
        <v>13907680968</v>
      </c>
      <c r="G43" s="29" t="s">
        <v>31</v>
      </c>
      <c r="H43" s="29" t="s">
        <v>31</v>
      </c>
      <c r="I43" s="29" t="s">
        <v>390</v>
      </c>
      <c r="J43" s="38">
        <v>51102</v>
      </c>
      <c r="K43" s="29">
        <v>85.17</v>
      </c>
      <c r="L43" s="29">
        <v>85.17</v>
      </c>
      <c r="M43" s="29">
        <v>85.17</v>
      </c>
      <c r="N43" s="40">
        <v>44256</v>
      </c>
      <c r="O43" s="40">
        <v>45352</v>
      </c>
      <c r="P43" s="29" t="s">
        <v>391</v>
      </c>
      <c r="Q43" s="29" t="s">
        <v>392</v>
      </c>
      <c r="R43" s="29" t="s">
        <v>391</v>
      </c>
      <c r="S43" s="29" t="s">
        <v>392</v>
      </c>
      <c r="T43" s="38">
        <v>51102</v>
      </c>
      <c r="U43" s="29" t="s">
        <v>33</v>
      </c>
      <c r="V43" s="49" t="s">
        <v>45</v>
      </c>
      <c r="W43" s="29" t="s">
        <v>46</v>
      </c>
      <c r="X43" s="29"/>
      <c r="Y43" s="55" t="s">
        <v>36</v>
      </c>
      <c r="Z43" s="56" t="s">
        <v>33</v>
      </c>
      <c r="AA43" s="57">
        <f>50*12*M43</f>
        <v>51102</v>
      </c>
    </row>
    <row r="44" ht="15" customHeight="true" spans="1:27">
      <c r="A44" s="7">
        <v>39</v>
      </c>
      <c r="B44" s="7" t="s">
        <v>393</v>
      </c>
      <c r="C44" s="29" t="s">
        <v>394</v>
      </c>
      <c r="D44" s="29" t="s">
        <v>395</v>
      </c>
      <c r="E44" s="29" t="s">
        <v>396</v>
      </c>
      <c r="F44" s="29">
        <v>18976001868</v>
      </c>
      <c r="G44" s="29" t="s">
        <v>31</v>
      </c>
      <c r="H44" s="29" t="s">
        <v>31</v>
      </c>
      <c r="I44" s="29" t="s">
        <v>397</v>
      </c>
      <c r="J44" s="38">
        <v>69420</v>
      </c>
      <c r="K44" s="29">
        <v>115.7</v>
      </c>
      <c r="L44" s="29">
        <v>115.7</v>
      </c>
      <c r="M44" s="29">
        <v>115.7</v>
      </c>
      <c r="N44" s="40">
        <v>43831</v>
      </c>
      <c r="O44" s="40">
        <v>45261</v>
      </c>
      <c r="P44" s="29" t="s">
        <v>398</v>
      </c>
      <c r="Q44" s="29" t="s">
        <v>393</v>
      </c>
      <c r="R44" s="29" t="s">
        <v>399</v>
      </c>
      <c r="S44" s="29" t="s">
        <v>393</v>
      </c>
      <c r="T44" s="29"/>
      <c r="U44" s="29" t="s">
        <v>54</v>
      </c>
      <c r="V44" s="49" t="s">
        <v>375</v>
      </c>
      <c r="W44" s="50" t="s">
        <v>85</v>
      </c>
      <c r="X44" s="29" t="s">
        <v>31</v>
      </c>
      <c r="Y44" s="55" t="s">
        <v>86</v>
      </c>
      <c r="Z44" s="56" t="s">
        <v>33</v>
      </c>
      <c r="AA44" s="57">
        <v>69420</v>
      </c>
    </row>
    <row r="45" ht="15" customHeight="true" spans="1:27">
      <c r="A45" s="7">
        <v>40</v>
      </c>
      <c r="B45" s="7" t="s">
        <v>400</v>
      </c>
      <c r="C45" s="29" t="s">
        <v>401</v>
      </c>
      <c r="D45" s="29" t="s">
        <v>402</v>
      </c>
      <c r="E45" s="29" t="s">
        <v>403</v>
      </c>
      <c r="F45" s="29">
        <v>13876587717</v>
      </c>
      <c r="G45" s="29" t="s">
        <v>31</v>
      </c>
      <c r="H45" s="29" t="s">
        <v>31</v>
      </c>
      <c r="I45" s="29" t="s">
        <v>404</v>
      </c>
      <c r="J45" s="38">
        <v>33504</v>
      </c>
      <c r="K45" s="29">
        <v>55.84</v>
      </c>
      <c r="L45" s="29">
        <v>55.84</v>
      </c>
      <c r="M45" s="29">
        <v>55.84</v>
      </c>
      <c r="N45" s="40">
        <v>44197</v>
      </c>
      <c r="O45" s="40">
        <v>45261</v>
      </c>
      <c r="P45" s="29" t="s">
        <v>403</v>
      </c>
      <c r="Q45" s="29" t="s">
        <v>400</v>
      </c>
      <c r="R45" s="29" t="s">
        <v>403</v>
      </c>
      <c r="S45" s="29" t="s">
        <v>400</v>
      </c>
      <c r="T45" s="38">
        <v>33504</v>
      </c>
      <c r="U45" s="29" t="s">
        <v>54</v>
      </c>
      <c r="V45" s="49" t="s">
        <v>361</v>
      </c>
      <c r="W45" s="50" t="s">
        <v>405</v>
      </c>
      <c r="X45" s="29" t="s">
        <v>31</v>
      </c>
      <c r="Y45" s="55" t="s">
        <v>406</v>
      </c>
      <c r="Z45" s="56" t="s">
        <v>33</v>
      </c>
      <c r="AA45" s="57">
        <f>50*12*K45</f>
        <v>33504</v>
      </c>
    </row>
    <row r="46" ht="15" customHeight="true" spans="1:27">
      <c r="A46" s="7">
        <v>41</v>
      </c>
      <c r="B46" s="7" t="s">
        <v>407</v>
      </c>
      <c r="C46" s="29" t="s">
        <v>408</v>
      </c>
      <c r="D46" s="29" t="s">
        <v>409</v>
      </c>
      <c r="E46" s="29" t="s">
        <v>410</v>
      </c>
      <c r="F46" s="29">
        <v>18976937777</v>
      </c>
      <c r="G46" s="29" t="s">
        <v>31</v>
      </c>
      <c r="H46" s="29" t="s">
        <v>31</v>
      </c>
      <c r="I46" s="29" t="s">
        <v>411</v>
      </c>
      <c r="J46" s="38">
        <v>54966</v>
      </c>
      <c r="K46" s="29">
        <v>91.61</v>
      </c>
      <c r="L46" s="29">
        <v>91.61</v>
      </c>
      <c r="M46" s="29">
        <v>91.61</v>
      </c>
      <c r="N46" s="40">
        <v>44531</v>
      </c>
      <c r="O46" s="40">
        <v>45261</v>
      </c>
      <c r="P46" s="29" t="s">
        <v>412</v>
      </c>
      <c r="Q46" s="29" t="s">
        <v>407</v>
      </c>
      <c r="R46" s="29" t="s">
        <v>413</v>
      </c>
      <c r="S46" s="29" t="s">
        <v>407</v>
      </c>
      <c r="T46" s="29"/>
      <c r="U46" s="29" t="s">
        <v>54</v>
      </c>
      <c r="V46" s="49" t="s">
        <v>161</v>
      </c>
      <c r="W46" s="29" t="s">
        <v>161</v>
      </c>
      <c r="X46" s="29" t="s">
        <v>31</v>
      </c>
      <c r="Y46" s="55" t="s">
        <v>36</v>
      </c>
      <c r="Z46" s="56" t="s">
        <v>33</v>
      </c>
      <c r="AA46" s="57">
        <f>50*12*M46</f>
        <v>54966</v>
      </c>
    </row>
    <row r="47" ht="15" customHeight="true" spans="1:28">
      <c r="A47" s="7">
        <v>42</v>
      </c>
      <c r="B47" s="7" t="s">
        <v>414</v>
      </c>
      <c r="C47" s="29" t="s">
        <v>415</v>
      </c>
      <c r="D47" s="29" t="s">
        <v>416</v>
      </c>
      <c r="E47" s="29" t="s">
        <v>417</v>
      </c>
      <c r="F47" s="29">
        <v>13627510087</v>
      </c>
      <c r="G47" s="29" t="s">
        <v>31</v>
      </c>
      <c r="H47" s="29" t="s">
        <v>31</v>
      </c>
      <c r="I47" s="29" t="s">
        <v>418</v>
      </c>
      <c r="J47" s="38">
        <v>180000</v>
      </c>
      <c r="K47" s="29">
        <v>300</v>
      </c>
      <c r="L47" s="29">
        <v>61733.5</v>
      </c>
      <c r="M47" s="29">
        <v>300</v>
      </c>
      <c r="N47" s="40">
        <v>42979</v>
      </c>
      <c r="O47" s="40">
        <v>46419</v>
      </c>
      <c r="P47" s="29" t="s">
        <v>419</v>
      </c>
      <c r="Q47" s="29" t="s">
        <v>414</v>
      </c>
      <c r="R47" s="29" t="s">
        <v>420</v>
      </c>
      <c r="S47" s="29" t="s">
        <v>414</v>
      </c>
      <c r="T47" s="38">
        <v>100000</v>
      </c>
      <c r="U47" s="29" t="s">
        <v>33</v>
      </c>
      <c r="V47" s="49" t="s">
        <v>421</v>
      </c>
      <c r="W47" s="29" t="s">
        <v>422</v>
      </c>
      <c r="X47" s="29" t="s">
        <v>31</v>
      </c>
      <c r="Y47" s="55" t="s">
        <v>423</v>
      </c>
      <c r="Z47" s="56" t="s">
        <v>54</v>
      </c>
      <c r="AA47" s="57">
        <v>0</v>
      </c>
      <c r="AB47" t="s">
        <v>423</v>
      </c>
    </row>
    <row r="48" ht="15" customHeight="true" spans="1:27">
      <c r="A48" s="7">
        <v>43</v>
      </c>
      <c r="B48" s="7" t="s">
        <v>424</v>
      </c>
      <c r="C48" s="29" t="s">
        <v>425</v>
      </c>
      <c r="D48" s="29" t="s">
        <v>426</v>
      </c>
      <c r="E48" s="29" t="s">
        <v>427</v>
      </c>
      <c r="F48" s="29">
        <v>18889183231</v>
      </c>
      <c r="G48" s="29" t="s">
        <v>31</v>
      </c>
      <c r="H48" s="29" t="s">
        <v>31</v>
      </c>
      <c r="I48" s="29" t="s">
        <v>428</v>
      </c>
      <c r="J48" s="38">
        <v>49518</v>
      </c>
      <c r="K48" s="29">
        <v>82.53</v>
      </c>
      <c r="L48" s="29">
        <v>82.53</v>
      </c>
      <c r="M48" s="29">
        <v>82</v>
      </c>
      <c r="N48" s="40">
        <v>44348</v>
      </c>
      <c r="O48" s="40">
        <v>45047</v>
      </c>
      <c r="P48" s="29" t="s">
        <v>429</v>
      </c>
      <c r="Q48" s="29" t="s">
        <v>424</v>
      </c>
      <c r="R48" s="29" t="s">
        <v>429</v>
      </c>
      <c r="S48" s="29" t="s">
        <v>424</v>
      </c>
      <c r="T48" s="38">
        <v>49518</v>
      </c>
      <c r="U48" s="29" t="s">
        <v>33</v>
      </c>
      <c r="V48" s="49" t="s">
        <v>45</v>
      </c>
      <c r="W48" s="29" t="s">
        <v>46</v>
      </c>
      <c r="X48" s="29" t="s">
        <v>31</v>
      </c>
      <c r="Y48" s="55" t="s">
        <v>36</v>
      </c>
      <c r="Z48" s="56" t="s">
        <v>33</v>
      </c>
      <c r="AA48" s="57">
        <f>50*12*M48</f>
        <v>49200</v>
      </c>
    </row>
    <row r="49" ht="15" customHeight="true" spans="1:27">
      <c r="A49" s="7">
        <v>44</v>
      </c>
      <c r="B49" s="7" t="s">
        <v>430</v>
      </c>
      <c r="C49" s="29" t="s">
        <v>431</v>
      </c>
      <c r="D49" s="29" t="s">
        <v>432</v>
      </c>
      <c r="E49" s="29" t="s">
        <v>433</v>
      </c>
      <c r="F49" s="29">
        <v>18689889998</v>
      </c>
      <c r="G49" s="29" t="s">
        <v>31</v>
      </c>
      <c r="H49" s="29" t="s">
        <v>31</v>
      </c>
      <c r="I49" s="29" t="s">
        <v>434</v>
      </c>
      <c r="J49" s="38">
        <v>183324</v>
      </c>
      <c r="K49" s="29">
        <v>305.54</v>
      </c>
      <c r="L49" s="29">
        <v>305.54</v>
      </c>
      <c r="M49" s="29">
        <v>305.54</v>
      </c>
      <c r="N49" s="40">
        <v>43831</v>
      </c>
      <c r="O49" s="40">
        <v>45261</v>
      </c>
      <c r="P49" s="29" t="s">
        <v>435</v>
      </c>
      <c r="Q49" s="29" t="s">
        <v>430</v>
      </c>
      <c r="R49" s="29" t="s">
        <v>435</v>
      </c>
      <c r="S49" s="29" t="s">
        <v>436</v>
      </c>
      <c r="T49" s="38">
        <v>100000</v>
      </c>
      <c r="U49" s="29" t="s">
        <v>33</v>
      </c>
      <c r="V49" s="49" t="s">
        <v>45</v>
      </c>
      <c r="W49" s="29" t="s">
        <v>46</v>
      </c>
      <c r="X49" s="29" t="s">
        <v>31</v>
      </c>
      <c r="Y49" s="55" t="s">
        <v>36</v>
      </c>
      <c r="Z49" s="56" t="s">
        <v>33</v>
      </c>
      <c r="AA49" s="57">
        <v>100000</v>
      </c>
    </row>
    <row r="50" ht="15" customHeight="true" spans="1:27">
      <c r="A50" s="7">
        <v>45</v>
      </c>
      <c r="B50" s="7" t="s">
        <v>437</v>
      </c>
      <c r="C50" s="29" t="s">
        <v>438</v>
      </c>
      <c r="D50" s="29" t="s">
        <v>439</v>
      </c>
      <c r="E50" s="29" t="s">
        <v>440</v>
      </c>
      <c r="F50" s="29">
        <v>18876895566</v>
      </c>
      <c r="G50" s="29" t="s">
        <v>31</v>
      </c>
      <c r="H50" s="29" t="s">
        <v>31</v>
      </c>
      <c r="I50" s="29" t="s">
        <v>441</v>
      </c>
      <c r="J50" s="38">
        <v>43338</v>
      </c>
      <c r="K50" s="29">
        <v>72.23</v>
      </c>
      <c r="L50" s="29">
        <v>72.23</v>
      </c>
      <c r="M50" s="29">
        <v>72.23</v>
      </c>
      <c r="N50" s="40">
        <v>44348</v>
      </c>
      <c r="O50" s="40">
        <v>45078</v>
      </c>
      <c r="P50" s="29" t="s">
        <v>442</v>
      </c>
      <c r="Q50" s="29" t="s">
        <v>437</v>
      </c>
      <c r="R50" s="29" t="s">
        <v>443</v>
      </c>
      <c r="S50" s="29" t="s">
        <v>437</v>
      </c>
      <c r="T50" s="38">
        <v>51102</v>
      </c>
      <c r="U50" s="29" t="s">
        <v>33</v>
      </c>
      <c r="V50" s="49" t="s">
        <v>45</v>
      </c>
      <c r="W50" s="29" t="s">
        <v>46</v>
      </c>
      <c r="X50" s="29" t="s">
        <v>31</v>
      </c>
      <c r="Y50" s="55" t="s">
        <v>36</v>
      </c>
      <c r="Z50" s="56" t="s">
        <v>33</v>
      </c>
      <c r="AA50" s="57">
        <f>50*12*M50</f>
        <v>43338</v>
      </c>
    </row>
    <row r="51" ht="15" customHeight="true" spans="1:28">
      <c r="A51" s="7">
        <v>46</v>
      </c>
      <c r="B51" s="7" t="s">
        <v>444</v>
      </c>
      <c r="C51" s="29" t="s">
        <v>445</v>
      </c>
      <c r="D51" s="29" t="s">
        <v>446</v>
      </c>
      <c r="E51" s="29" t="s">
        <v>447</v>
      </c>
      <c r="F51" s="29">
        <v>13807522993</v>
      </c>
      <c r="G51" s="29" t="s">
        <v>31</v>
      </c>
      <c r="H51" s="29" t="s">
        <v>31</v>
      </c>
      <c r="I51" s="29" t="s">
        <v>448</v>
      </c>
      <c r="J51" s="38">
        <v>79422</v>
      </c>
      <c r="K51" s="29">
        <v>132.37</v>
      </c>
      <c r="L51" s="29">
        <v>132.37</v>
      </c>
      <c r="M51" s="29">
        <v>132.37</v>
      </c>
      <c r="N51" s="42" t="s">
        <v>449</v>
      </c>
      <c r="O51" s="42" t="s">
        <v>450</v>
      </c>
      <c r="P51" s="29" t="s">
        <v>451</v>
      </c>
      <c r="Q51" s="29" t="s">
        <v>447</v>
      </c>
      <c r="R51" s="29" t="s">
        <v>452</v>
      </c>
      <c r="S51" s="29" t="s">
        <v>447</v>
      </c>
      <c r="T51" s="38">
        <v>79422</v>
      </c>
      <c r="U51" s="29" t="s">
        <v>54</v>
      </c>
      <c r="V51" s="49" t="s">
        <v>453</v>
      </c>
      <c r="W51" s="29" t="s">
        <v>454</v>
      </c>
      <c r="X51" s="29" t="s">
        <v>114</v>
      </c>
      <c r="Y51" s="55" t="s">
        <v>115</v>
      </c>
      <c r="Z51" s="56" t="s">
        <v>54</v>
      </c>
      <c r="AA51" s="57">
        <v>0</v>
      </c>
      <c r="AB51" t="s">
        <v>455</v>
      </c>
    </row>
    <row r="52" ht="15" customHeight="true" spans="1:27">
      <c r="A52" s="7">
        <v>47</v>
      </c>
      <c r="B52" s="7" t="s">
        <v>456</v>
      </c>
      <c r="C52" s="29" t="s">
        <v>457</v>
      </c>
      <c r="D52" s="29" t="s">
        <v>458</v>
      </c>
      <c r="E52" s="29" t="s">
        <v>459</v>
      </c>
      <c r="F52" s="29" t="s">
        <v>460</v>
      </c>
      <c r="G52" s="29" t="s">
        <v>31</v>
      </c>
      <c r="H52" s="29" t="s">
        <v>31</v>
      </c>
      <c r="I52" s="29" t="s">
        <v>461</v>
      </c>
      <c r="J52" s="38">
        <v>72360</v>
      </c>
      <c r="K52" s="29">
        <v>120.6</v>
      </c>
      <c r="L52" s="29">
        <v>120.6</v>
      </c>
      <c r="M52" s="29">
        <v>120.6</v>
      </c>
      <c r="N52" s="42" t="s">
        <v>350</v>
      </c>
      <c r="O52" s="42" t="s">
        <v>450</v>
      </c>
      <c r="P52" s="29" t="s">
        <v>462</v>
      </c>
      <c r="Q52" s="29" t="s">
        <v>459</v>
      </c>
      <c r="R52" s="29" t="s">
        <v>463</v>
      </c>
      <c r="S52" s="29" t="s">
        <v>464</v>
      </c>
      <c r="T52" s="38"/>
      <c r="U52" s="29" t="s">
        <v>33</v>
      </c>
      <c r="V52" s="49" t="s">
        <v>161</v>
      </c>
      <c r="W52" s="29" t="s">
        <v>465</v>
      </c>
      <c r="X52" s="32" t="s">
        <v>114</v>
      </c>
      <c r="Y52" s="55" t="s">
        <v>466</v>
      </c>
      <c r="Z52" s="56" t="s">
        <v>33</v>
      </c>
      <c r="AA52" s="62">
        <v>72360</v>
      </c>
    </row>
    <row r="53" ht="15" customHeight="true" spans="1:27">
      <c r="A53" s="7">
        <v>48</v>
      </c>
      <c r="B53" s="7" t="s">
        <v>467</v>
      </c>
      <c r="C53" s="29" t="s">
        <v>468</v>
      </c>
      <c r="D53" s="29" t="s">
        <v>469</v>
      </c>
      <c r="E53" s="29" t="s">
        <v>470</v>
      </c>
      <c r="F53" s="29" t="s">
        <v>471</v>
      </c>
      <c r="G53" s="29" t="s">
        <v>31</v>
      </c>
      <c r="H53" s="29" t="s">
        <v>31</v>
      </c>
      <c r="I53" s="29" t="s">
        <v>472</v>
      </c>
      <c r="J53" s="38">
        <v>99000</v>
      </c>
      <c r="K53" s="29">
        <v>165</v>
      </c>
      <c r="L53" s="29">
        <v>165</v>
      </c>
      <c r="M53" s="29">
        <v>165</v>
      </c>
      <c r="N53" s="42" t="s">
        <v>121</v>
      </c>
      <c r="O53" s="42" t="s">
        <v>473</v>
      </c>
      <c r="P53" s="29" t="s">
        <v>474</v>
      </c>
      <c r="Q53" s="29" t="s">
        <v>467</v>
      </c>
      <c r="R53" s="29" t="s">
        <v>474</v>
      </c>
      <c r="S53" s="29" t="s">
        <v>475</v>
      </c>
      <c r="T53" s="38">
        <v>99000</v>
      </c>
      <c r="U53" s="29" t="s">
        <v>54</v>
      </c>
      <c r="V53" s="49" t="s">
        <v>476</v>
      </c>
      <c r="W53" s="49" t="s">
        <v>161</v>
      </c>
      <c r="X53" s="29" t="s">
        <v>114</v>
      </c>
      <c r="Y53" s="61" t="s">
        <v>477</v>
      </c>
      <c r="Z53" s="56" t="s">
        <v>33</v>
      </c>
      <c r="AA53" s="57">
        <f>M53*600</f>
        <v>99000</v>
      </c>
    </row>
    <row r="54" ht="15" customHeight="true" spans="1:27">
      <c r="A54" s="7">
        <v>49</v>
      </c>
      <c r="B54" s="7" t="s">
        <v>478</v>
      </c>
      <c r="C54" s="29" t="s">
        <v>479</v>
      </c>
      <c r="D54" s="29" t="s">
        <v>480</v>
      </c>
      <c r="E54" s="29" t="s">
        <v>481</v>
      </c>
      <c r="F54" s="29">
        <v>13901350456</v>
      </c>
      <c r="G54" s="29" t="s">
        <v>31</v>
      </c>
      <c r="H54" s="29" t="s">
        <v>31</v>
      </c>
      <c r="I54" s="29" t="s">
        <v>482</v>
      </c>
      <c r="J54" s="38">
        <v>600000</v>
      </c>
      <c r="K54" s="29">
        <v>1000</v>
      </c>
      <c r="L54" s="29">
        <v>1000</v>
      </c>
      <c r="M54" s="29">
        <v>1000</v>
      </c>
      <c r="N54" s="42" t="s">
        <v>449</v>
      </c>
      <c r="O54" s="42" t="s">
        <v>109</v>
      </c>
      <c r="P54" s="29" t="s">
        <v>483</v>
      </c>
      <c r="Q54" s="29" t="s">
        <v>481</v>
      </c>
      <c r="R54" s="29" t="s">
        <v>484</v>
      </c>
      <c r="S54" s="29" t="s">
        <v>176</v>
      </c>
      <c r="T54" s="38">
        <v>100000</v>
      </c>
      <c r="U54" s="29" t="s">
        <v>33</v>
      </c>
      <c r="V54" s="49" t="s">
        <v>485</v>
      </c>
      <c r="W54" s="29" t="s">
        <v>486</v>
      </c>
      <c r="X54" s="31" t="s">
        <v>114</v>
      </c>
      <c r="Y54" s="55" t="s">
        <v>36</v>
      </c>
      <c r="Z54" s="56" t="s">
        <v>33</v>
      </c>
      <c r="AA54" s="57">
        <v>100000</v>
      </c>
    </row>
    <row r="55" ht="15" customHeight="true" spans="1:27">
      <c r="A55" s="7">
        <v>50</v>
      </c>
      <c r="B55" s="7" t="s">
        <v>487</v>
      </c>
      <c r="C55" s="29" t="s">
        <v>488</v>
      </c>
      <c r="D55" s="29" t="s">
        <v>489</v>
      </c>
      <c r="E55" s="29" t="s">
        <v>490</v>
      </c>
      <c r="F55" s="29">
        <v>13976001591</v>
      </c>
      <c r="G55" s="29" t="s">
        <v>31</v>
      </c>
      <c r="H55" s="29" t="s">
        <v>31</v>
      </c>
      <c r="I55" s="29" t="s">
        <v>491</v>
      </c>
      <c r="J55" s="38">
        <v>87000</v>
      </c>
      <c r="K55" s="29">
        <v>145</v>
      </c>
      <c r="L55" s="29">
        <v>67656.45</v>
      </c>
      <c r="M55" s="29">
        <v>145</v>
      </c>
      <c r="N55" s="40">
        <v>43952</v>
      </c>
      <c r="O55" s="40">
        <v>45778</v>
      </c>
      <c r="P55" s="29" t="s">
        <v>492</v>
      </c>
      <c r="Q55" s="29" t="s">
        <v>487</v>
      </c>
      <c r="R55" s="29" t="s">
        <v>492</v>
      </c>
      <c r="S55" s="29" t="s">
        <v>490</v>
      </c>
      <c r="T55" s="29">
        <v>87000</v>
      </c>
      <c r="U55" s="29" t="s">
        <v>54</v>
      </c>
      <c r="V55" s="49" t="s">
        <v>493</v>
      </c>
      <c r="W55" s="29" t="s">
        <v>494</v>
      </c>
      <c r="X55" s="29" t="s">
        <v>31</v>
      </c>
      <c r="Y55" s="55" t="s">
        <v>495</v>
      </c>
      <c r="Z55" s="56" t="s">
        <v>33</v>
      </c>
      <c r="AA55" s="57">
        <f>50*12*M55</f>
        <v>87000</v>
      </c>
    </row>
    <row r="56" ht="15" customHeight="true" spans="1:28">
      <c r="A56" s="7">
        <v>51</v>
      </c>
      <c r="B56" s="7" t="s">
        <v>496</v>
      </c>
      <c r="C56" s="29" t="s">
        <v>497</v>
      </c>
      <c r="D56" s="29" t="s">
        <v>498</v>
      </c>
      <c r="E56" s="29" t="s">
        <v>499</v>
      </c>
      <c r="F56" s="29">
        <v>13709802303</v>
      </c>
      <c r="G56" s="29" t="s">
        <v>31</v>
      </c>
      <c r="H56" s="29" t="s">
        <v>31</v>
      </c>
      <c r="I56" s="29" t="s">
        <v>500</v>
      </c>
      <c r="J56" s="38">
        <v>51000</v>
      </c>
      <c r="K56" s="29">
        <v>85</v>
      </c>
      <c r="L56" s="29">
        <v>85</v>
      </c>
      <c r="M56" s="29">
        <v>0</v>
      </c>
      <c r="N56" s="40">
        <v>43466</v>
      </c>
      <c r="O56" s="40">
        <v>44927</v>
      </c>
      <c r="P56" s="29" t="s">
        <v>501</v>
      </c>
      <c r="Q56" s="29" t="s">
        <v>496</v>
      </c>
      <c r="R56" s="29" t="s">
        <v>35</v>
      </c>
      <c r="S56" s="29" t="s">
        <v>35</v>
      </c>
      <c r="T56" s="29"/>
      <c r="U56" s="29" t="s">
        <v>54</v>
      </c>
      <c r="V56" s="49" t="s">
        <v>161</v>
      </c>
      <c r="W56" s="29" t="s">
        <v>502</v>
      </c>
      <c r="X56" s="29" t="s">
        <v>31</v>
      </c>
      <c r="Y56" s="63" t="s">
        <v>503</v>
      </c>
      <c r="Z56" s="56" t="s">
        <v>33</v>
      </c>
      <c r="AA56" s="57">
        <f>600*L56</f>
        <v>51000</v>
      </c>
      <c r="AB56" t="s">
        <v>504</v>
      </c>
    </row>
    <row r="57" ht="15" customHeight="true" spans="1:27">
      <c r="A57" s="7">
        <v>52</v>
      </c>
      <c r="B57" s="7" t="s">
        <v>505</v>
      </c>
      <c r="C57" s="29" t="s">
        <v>506</v>
      </c>
      <c r="D57" s="29" t="s">
        <v>507</v>
      </c>
      <c r="E57" s="29" t="s">
        <v>508</v>
      </c>
      <c r="F57" s="29" t="s">
        <v>509</v>
      </c>
      <c r="G57" s="29" t="s">
        <v>31</v>
      </c>
      <c r="H57" s="29" t="s">
        <v>31</v>
      </c>
      <c r="I57" s="29" t="s">
        <v>510</v>
      </c>
      <c r="J57" s="38">
        <v>105660</v>
      </c>
      <c r="K57" s="29">
        <v>176.1</v>
      </c>
      <c r="L57" s="29">
        <v>35028.68</v>
      </c>
      <c r="M57" s="29">
        <v>176.1</v>
      </c>
      <c r="N57" s="40">
        <v>44197</v>
      </c>
      <c r="O57" s="40">
        <v>45261</v>
      </c>
      <c r="P57" s="29" t="s">
        <v>511</v>
      </c>
      <c r="Q57" s="29" t="s">
        <v>505</v>
      </c>
      <c r="R57" s="29" t="s">
        <v>511</v>
      </c>
      <c r="S57" s="29" t="s">
        <v>505</v>
      </c>
      <c r="T57" s="38">
        <v>100000</v>
      </c>
      <c r="U57" s="29" t="s">
        <v>33</v>
      </c>
      <c r="V57" s="49" t="s">
        <v>512</v>
      </c>
      <c r="W57" s="29" t="s">
        <v>46</v>
      </c>
      <c r="X57" s="29" t="s">
        <v>114</v>
      </c>
      <c r="Y57" s="55" t="s">
        <v>36</v>
      </c>
      <c r="Z57" s="56" t="s">
        <v>33</v>
      </c>
      <c r="AA57" s="57">
        <v>100000</v>
      </c>
    </row>
    <row r="58" ht="15" customHeight="true" spans="1:28">
      <c r="A58" s="7">
        <v>53</v>
      </c>
      <c r="B58" s="7" t="s">
        <v>513</v>
      </c>
      <c r="C58" s="29" t="s">
        <v>514</v>
      </c>
      <c r="D58" s="29" t="s">
        <v>515</v>
      </c>
      <c r="E58" s="29" t="s">
        <v>516</v>
      </c>
      <c r="F58" s="29">
        <v>13876585531</v>
      </c>
      <c r="G58" s="29" t="s">
        <v>31</v>
      </c>
      <c r="H58" s="29" t="s">
        <v>31</v>
      </c>
      <c r="I58" s="29" t="s">
        <v>517</v>
      </c>
      <c r="J58" s="38">
        <v>94068</v>
      </c>
      <c r="K58" s="29">
        <v>156.78</v>
      </c>
      <c r="L58" s="29">
        <f>65.3+91.48</f>
        <v>156.78</v>
      </c>
      <c r="M58" s="29">
        <v>156.78</v>
      </c>
      <c r="N58" s="40">
        <v>44440</v>
      </c>
      <c r="O58" s="40">
        <v>45139</v>
      </c>
      <c r="P58" s="29" t="s">
        <v>518</v>
      </c>
      <c r="Q58" s="29" t="s">
        <v>513</v>
      </c>
      <c r="R58" s="29" t="s">
        <v>519</v>
      </c>
      <c r="S58" s="29" t="s">
        <v>513</v>
      </c>
      <c r="T58" s="29"/>
      <c r="U58" s="29" t="s">
        <v>33</v>
      </c>
      <c r="V58" s="49" t="s">
        <v>520</v>
      </c>
      <c r="W58" s="29" t="s">
        <v>521</v>
      </c>
      <c r="X58" s="29" t="s">
        <v>31</v>
      </c>
      <c r="Y58" s="55" t="s">
        <v>521</v>
      </c>
      <c r="Z58" s="56" t="s">
        <v>54</v>
      </c>
      <c r="AA58" s="57">
        <v>0</v>
      </c>
      <c r="AB58" t="s">
        <v>521</v>
      </c>
    </row>
    <row r="59" ht="15" customHeight="true" spans="1:28">
      <c r="A59" s="7">
        <v>54</v>
      </c>
      <c r="B59" s="7" t="s">
        <v>522</v>
      </c>
      <c r="C59" s="29" t="s">
        <v>523</v>
      </c>
      <c r="D59" s="29" t="s">
        <v>524</v>
      </c>
      <c r="E59" s="29" t="s">
        <v>525</v>
      </c>
      <c r="F59" s="29">
        <v>13700434321</v>
      </c>
      <c r="G59" s="29" t="s">
        <v>31</v>
      </c>
      <c r="H59" s="29" t="s">
        <v>31</v>
      </c>
      <c r="I59" s="29" t="s">
        <v>526</v>
      </c>
      <c r="J59" s="38">
        <v>69600</v>
      </c>
      <c r="K59" s="29">
        <v>116</v>
      </c>
      <c r="L59" s="29">
        <v>116.85</v>
      </c>
      <c r="M59" s="29">
        <v>116</v>
      </c>
      <c r="N59" s="42" t="s">
        <v>449</v>
      </c>
      <c r="O59" s="42" t="s">
        <v>527</v>
      </c>
      <c r="P59" s="29" t="s">
        <v>528</v>
      </c>
      <c r="Q59" s="29" t="s">
        <v>522</v>
      </c>
      <c r="R59" s="29" t="s">
        <v>35</v>
      </c>
      <c r="S59" s="29" t="s">
        <v>35</v>
      </c>
      <c r="T59" s="38">
        <v>69600</v>
      </c>
      <c r="U59" s="29" t="s">
        <v>54</v>
      </c>
      <c r="V59" s="49" t="s">
        <v>529</v>
      </c>
      <c r="W59" s="29" t="s">
        <v>530</v>
      </c>
      <c r="X59" s="29" t="s">
        <v>31</v>
      </c>
      <c r="Y59" s="55" t="s">
        <v>531</v>
      </c>
      <c r="Z59" s="56" t="s">
        <v>54</v>
      </c>
      <c r="AA59" s="57">
        <v>0</v>
      </c>
      <c r="AB59" t="s">
        <v>355</v>
      </c>
    </row>
    <row r="60" ht="15" customHeight="true" spans="1:27">
      <c r="A60" s="7">
        <v>55</v>
      </c>
      <c r="B60" s="7" t="s">
        <v>532</v>
      </c>
      <c r="C60" s="29" t="s">
        <v>533</v>
      </c>
      <c r="D60" s="29" t="s">
        <v>534</v>
      </c>
      <c r="E60" s="29" t="s">
        <v>535</v>
      </c>
      <c r="F60" s="29" t="s">
        <v>536</v>
      </c>
      <c r="G60" s="29" t="s">
        <v>31</v>
      </c>
      <c r="H60" s="29" t="s">
        <v>31</v>
      </c>
      <c r="I60" s="29" t="s">
        <v>537</v>
      </c>
      <c r="J60" s="38">
        <v>56249.5</v>
      </c>
      <c r="K60" s="29" t="s">
        <v>538</v>
      </c>
      <c r="L60" s="29">
        <f>80.07+112.9</f>
        <v>192.97</v>
      </c>
      <c r="M60" s="29">
        <v>80.07</v>
      </c>
      <c r="N60" s="42" t="s">
        <v>539</v>
      </c>
      <c r="O60" s="42" t="s">
        <v>540</v>
      </c>
      <c r="P60" s="29" t="s">
        <v>541</v>
      </c>
      <c r="Q60" s="29" t="s">
        <v>532</v>
      </c>
      <c r="R60" s="29" t="s">
        <v>541</v>
      </c>
      <c r="S60" s="29" t="s">
        <v>532</v>
      </c>
      <c r="T60" s="38">
        <v>56294.5</v>
      </c>
      <c r="U60" s="29" t="s">
        <v>54</v>
      </c>
      <c r="V60" s="49" t="s">
        <v>542</v>
      </c>
      <c r="W60" s="29" t="s">
        <v>214</v>
      </c>
      <c r="X60" s="29" t="s">
        <v>114</v>
      </c>
      <c r="Y60" s="55" t="s">
        <v>543</v>
      </c>
      <c r="Z60" s="56" t="s">
        <v>33</v>
      </c>
      <c r="AA60" s="57">
        <v>56294.5</v>
      </c>
    </row>
    <row r="61" ht="15" customHeight="true" spans="1:27">
      <c r="A61" s="7">
        <v>56</v>
      </c>
      <c r="B61" s="7" t="s">
        <v>544</v>
      </c>
      <c r="C61" s="29" t="s">
        <v>192</v>
      </c>
      <c r="D61" s="29" t="s">
        <v>545</v>
      </c>
      <c r="E61" s="29" t="s">
        <v>546</v>
      </c>
      <c r="F61" s="29">
        <v>13876572610</v>
      </c>
      <c r="G61" s="29" t="s">
        <v>31</v>
      </c>
      <c r="H61" s="29" t="s">
        <v>31</v>
      </c>
      <c r="I61" s="29" t="s">
        <v>547</v>
      </c>
      <c r="J61" s="38">
        <v>53502</v>
      </c>
      <c r="K61" s="29">
        <v>89.17</v>
      </c>
      <c r="L61" s="29">
        <v>89.17</v>
      </c>
      <c r="M61" s="29">
        <v>0</v>
      </c>
      <c r="N61" s="40">
        <v>43983</v>
      </c>
      <c r="O61" s="29" t="s">
        <v>35</v>
      </c>
      <c r="P61" s="29" t="s">
        <v>548</v>
      </c>
      <c r="Q61" s="29" t="s">
        <v>544</v>
      </c>
      <c r="R61" s="29" t="s">
        <v>548</v>
      </c>
      <c r="S61" s="29" t="s">
        <v>549</v>
      </c>
      <c r="T61" s="38">
        <v>53502</v>
      </c>
      <c r="U61" s="29" t="s">
        <v>33</v>
      </c>
      <c r="V61" s="49" t="s">
        <v>550</v>
      </c>
      <c r="W61" s="29" t="s">
        <v>46</v>
      </c>
      <c r="X61" s="29" t="s">
        <v>31</v>
      </c>
      <c r="Y61" s="55" t="s">
        <v>551</v>
      </c>
      <c r="Z61" s="56" t="s">
        <v>33</v>
      </c>
      <c r="AA61" s="57">
        <f>600*L61</f>
        <v>53502</v>
      </c>
    </row>
    <row r="62" ht="15" customHeight="true" spans="1:27">
      <c r="A62" s="7">
        <v>57</v>
      </c>
      <c r="B62" s="7" t="s">
        <v>552</v>
      </c>
      <c r="C62" s="29" t="s">
        <v>553</v>
      </c>
      <c r="D62" s="29" t="s">
        <v>554</v>
      </c>
      <c r="E62" s="29" t="s">
        <v>555</v>
      </c>
      <c r="F62" s="29">
        <v>18976737418</v>
      </c>
      <c r="G62" s="29" t="s">
        <v>31</v>
      </c>
      <c r="H62" s="29" t="s">
        <v>31</v>
      </c>
      <c r="I62" s="29" t="s">
        <v>556</v>
      </c>
      <c r="J62" s="38">
        <v>50202</v>
      </c>
      <c r="K62" s="29">
        <v>83.67</v>
      </c>
      <c r="L62" s="29">
        <v>83.67</v>
      </c>
      <c r="M62" s="29">
        <v>83.67</v>
      </c>
      <c r="N62" s="42" t="s">
        <v>557</v>
      </c>
      <c r="O62" s="42" t="s">
        <v>558</v>
      </c>
      <c r="P62" s="29" t="s">
        <v>559</v>
      </c>
      <c r="Q62" s="29" t="s">
        <v>560</v>
      </c>
      <c r="R62" s="29" t="s">
        <v>559</v>
      </c>
      <c r="S62" s="29" t="s">
        <v>560</v>
      </c>
      <c r="T62" s="38">
        <v>50202</v>
      </c>
      <c r="U62" s="29" t="s">
        <v>54</v>
      </c>
      <c r="V62" s="49" t="s">
        <v>161</v>
      </c>
      <c r="W62" s="29" t="s">
        <v>561</v>
      </c>
      <c r="X62" s="29" t="s">
        <v>31</v>
      </c>
      <c r="Y62" s="55" t="s">
        <v>562</v>
      </c>
      <c r="Z62" s="56" t="s">
        <v>33</v>
      </c>
      <c r="AA62" s="57">
        <f>50*12*M62</f>
        <v>50202</v>
      </c>
    </row>
    <row r="63" ht="15" customHeight="true" spans="1:27">
      <c r="A63" s="7">
        <v>58</v>
      </c>
      <c r="B63" s="7" t="s">
        <v>563</v>
      </c>
      <c r="C63" s="29" t="s">
        <v>564</v>
      </c>
      <c r="D63" s="29" t="s">
        <v>469</v>
      </c>
      <c r="E63" s="29" t="s">
        <v>565</v>
      </c>
      <c r="F63" s="29">
        <v>17603862187</v>
      </c>
      <c r="G63" s="29" t="s">
        <v>31</v>
      </c>
      <c r="H63" s="29" t="s">
        <v>31</v>
      </c>
      <c r="I63" s="29" t="s">
        <v>500</v>
      </c>
      <c r="J63" s="38">
        <v>51000</v>
      </c>
      <c r="K63" s="29">
        <v>85</v>
      </c>
      <c r="L63" s="29">
        <v>250</v>
      </c>
      <c r="M63" s="29">
        <v>85</v>
      </c>
      <c r="N63" s="42" t="s">
        <v>121</v>
      </c>
      <c r="O63" s="42" t="s">
        <v>473</v>
      </c>
      <c r="P63" s="29" t="s">
        <v>474</v>
      </c>
      <c r="Q63" s="29" t="s">
        <v>563</v>
      </c>
      <c r="R63" s="29" t="s">
        <v>474</v>
      </c>
      <c r="S63" s="29" t="s">
        <v>475</v>
      </c>
      <c r="T63" s="38">
        <v>51000</v>
      </c>
      <c r="U63" s="29" t="s">
        <v>33</v>
      </c>
      <c r="V63" s="49" t="s">
        <v>566</v>
      </c>
      <c r="W63" s="29" t="s">
        <v>36</v>
      </c>
      <c r="X63" s="29" t="s">
        <v>114</v>
      </c>
      <c r="Y63" s="55" t="s">
        <v>567</v>
      </c>
      <c r="Z63" s="56" t="s">
        <v>33</v>
      </c>
      <c r="AA63" s="57">
        <v>51000</v>
      </c>
    </row>
    <row r="64" ht="15" customHeight="true" spans="1:27">
      <c r="A64" s="7">
        <v>59</v>
      </c>
      <c r="B64" s="11" t="s">
        <v>568</v>
      </c>
      <c r="C64" s="31" t="s">
        <v>569</v>
      </c>
      <c r="D64" s="31" t="s">
        <v>570</v>
      </c>
      <c r="E64" s="31" t="s">
        <v>571</v>
      </c>
      <c r="F64" s="33">
        <v>13976797535</v>
      </c>
      <c r="G64" s="34" t="s">
        <v>31</v>
      </c>
      <c r="H64" s="34" t="s">
        <v>31</v>
      </c>
      <c r="I64" s="31">
        <v>0</v>
      </c>
      <c r="J64" s="39">
        <v>32382</v>
      </c>
      <c r="K64" s="31">
        <v>0</v>
      </c>
      <c r="L64" s="31">
        <v>0</v>
      </c>
      <c r="M64" s="31">
        <v>0</v>
      </c>
      <c r="N64" s="45"/>
      <c r="O64" s="45"/>
      <c r="P64" s="45"/>
      <c r="Q64" s="45"/>
      <c r="R64" s="45"/>
      <c r="S64" s="45"/>
      <c r="T64" s="39">
        <v>32382</v>
      </c>
      <c r="U64" s="31" t="s">
        <v>33</v>
      </c>
      <c r="V64" s="47" t="s">
        <v>45</v>
      </c>
      <c r="W64" s="29" t="s">
        <v>46</v>
      </c>
      <c r="X64" s="29" t="s">
        <v>31</v>
      </c>
      <c r="Y64" s="52" t="s">
        <v>36</v>
      </c>
      <c r="Z64" s="56" t="s">
        <v>33</v>
      </c>
      <c r="AA64" s="57"/>
    </row>
    <row r="65" ht="15" customHeight="true" spans="1:27">
      <c r="A65" s="7"/>
      <c r="B65" s="13"/>
      <c r="C65" s="29"/>
      <c r="D65" s="30" t="s">
        <v>572</v>
      </c>
      <c r="E65" s="29"/>
      <c r="F65" s="66"/>
      <c r="G65" s="33"/>
      <c r="H65" s="33"/>
      <c r="I65" s="29" t="s">
        <v>573</v>
      </c>
      <c r="J65" s="37"/>
      <c r="K65" s="29">
        <v>53.97</v>
      </c>
      <c r="L65" s="29">
        <v>53.97</v>
      </c>
      <c r="M65" s="29">
        <v>53.97</v>
      </c>
      <c r="N65" s="41">
        <v>44136</v>
      </c>
      <c r="O65" s="41">
        <v>45231</v>
      </c>
      <c r="P65" s="31" t="s">
        <v>574</v>
      </c>
      <c r="Q65" s="31" t="s">
        <v>575</v>
      </c>
      <c r="R65" s="31" t="s">
        <v>574</v>
      </c>
      <c r="S65" s="31" t="s">
        <v>576</v>
      </c>
      <c r="T65" s="37"/>
      <c r="U65" s="29"/>
      <c r="V65" s="49"/>
      <c r="W65" s="29" t="s">
        <v>46</v>
      </c>
      <c r="X65" s="29"/>
      <c r="Y65" s="52"/>
      <c r="Z65" s="56"/>
      <c r="AA65" s="57">
        <f>50*12*M65</f>
        <v>32382</v>
      </c>
    </row>
    <row r="66" ht="15" customHeight="true" spans="1:27">
      <c r="A66" s="7">
        <v>60</v>
      </c>
      <c r="B66" s="14" t="s">
        <v>577</v>
      </c>
      <c r="C66" s="29" t="s">
        <v>578</v>
      </c>
      <c r="D66" s="29" t="s">
        <v>579</v>
      </c>
      <c r="E66" s="29" t="s">
        <v>580</v>
      </c>
      <c r="F66" s="30">
        <v>18789389512</v>
      </c>
      <c r="G66" s="30" t="s">
        <v>31</v>
      </c>
      <c r="H66" s="30" t="s">
        <v>31</v>
      </c>
      <c r="I66" s="29" t="s">
        <v>581</v>
      </c>
      <c r="J66" s="38">
        <v>59478</v>
      </c>
      <c r="K66" s="29">
        <v>99.13</v>
      </c>
      <c r="L66" s="29">
        <v>99.13</v>
      </c>
      <c r="M66" s="29">
        <v>99.13</v>
      </c>
      <c r="N66" s="40">
        <v>43862</v>
      </c>
      <c r="O66" s="40">
        <v>44958</v>
      </c>
      <c r="P66" s="29" t="s">
        <v>582</v>
      </c>
      <c r="Q66" s="73" t="s">
        <v>577</v>
      </c>
      <c r="R66" s="29" t="s">
        <v>582</v>
      </c>
      <c r="S66" s="73" t="s">
        <v>577</v>
      </c>
      <c r="T66" s="38">
        <v>59478</v>
      </c>
      <c r="U66" s="29" t="s">
        <v>33</v>
      </c>
      <c r="V66" s="49" t="s">
        <v>45</v>
      </c>
      <c r="W66" s="29" t="s">
        <v>46</v>
      </c>
      <c r="X66" s="29" t="s">
        <v>31</v>
      </c>
      <c r="Y66" s="55" t="s">
        <v>36</v>
      </c>
      <c r="Z66" s="56" t="s">
        <v>33</v>
      </c>
      <c r="AA66" s="57">
        <f>50*12*M66</f>
        <v>59478</v>
      </c>
    </row>
    <row r="67" ht="15" customHeight="true" spans="1:28">
      <c r="A67" s="7">
        <v>61</v>
      </c>
      <c r="B67" s="14" t="s">
        <v>583</v>
      </c>
      <c r="C67" s="29" t="s">
        <v>584</v>
      </c>
      <c r="D67" s="29" t="s">
        <v>585</v>
      </c>
      <c r="E67" s="29" t="s">
        <v>586</v>
      </c>
      <c r="F67" s="67">
        <v>18708992297</v>
      </c>
      <c r="G67" s="67" t="s">
        <v>31</v>
      </c>
      <c r="H67" s="67" t="s">
        <v>31</v>
      </c>
      <c r="I67" s="29" t="s">
        <v>587</v>
      </c>
      <c r="J67" s="38">
        <v>64890</v>
      </c>
      <c r="K67" s="29">
        <v>108.15</v>
      </c>
      <c r="L67" s="29">
        <v>108.15</v>
      </c>
      <c r="M67" s="29">
        <v>108.15</v>
      </c>
      <c r="N67" s="40">
        <v>43466</v>
      </c>
      <c r="O67" s="40">
        <v>45261</v>
      </c>
      <c r="P67" s="29" t="s">
        <v>588</v>
      </c>
      <c r="Q67" s="73" t="s">
        <v>583</v>
      </c>
      <c r="R67" s="29" t="s">
        <v>35</v>
      </c>
      <c r="S67" s="29" t="s">
        <v>35</v>
      </c>
      <c r="T67" s="29"/>
      <c r="U67" s="29" t="s">
        <v>54</v>
      </c>
      <c r="V67" s="49" t="s">
        <v>589</v>
      </c>
      <c r="W67" s="50" t="s">
        <v>85</v>
      </c>
      <c r="X67" s="29" t="s">
        <v>31</v>
      </c>
      <c r="Y67" s="55" t="s">
        <v>86</v>
      </c>
      <c r="Z67" s="56" t="s">
        <v>54</v>
      </c>
      <c r="AA67" s="57">
        <v>0</v>
      </c>
      <c r="AB67" t="s">
        <v>85</v>
      </c>
    </row>
    <row r="68" ht="15" customHeight="true" spans="1:27">
      <c r="A68" s="7">
        <v>62</v>
      </c>
      <c r="B68" s="14" t="s">
        <v>590</v>
      </c>
      <c r="C68" s="29" t="s">
        <v>591</v>
      </c>
      <c r="D68" s="29" t="s">
        <v>592</v>
      </c>
      <c r="E68" s="29" t="s">
        <v>593</v>
      </c>
      <c r="F68" s="66">
        <v>15109810036</v>
      </c>
      <c r="G68" s="66" t="s">
        <v>31</v>
      </c>
      <c r="H68" s="66" t="s">
        <v>31</v>
      </c>
      <c r="I68" s="29" t="s">
        <v>594</v>
      </c>
      <c r="J68" s="38">
        <v>72000</v>
      </c>
      <c r="K68" s="29">
        <v>120</v>
      </c>
      <c r="L68" s="29">
        <v>120</v>
      </c>
      <c r="M68" s="29">
        <v>120</v>
      </c>
      <c r="N68" s="40">
        <v>44378</v>
      </c>
      <c r="O68" s="40">
        <v>45474</v>
      </c>
      <c r="P68" s="29" t="s">
        <v>595</v>
      </c>
      <c r="Q68" s="29" t="s">
        <v>593</v>
      </c>
      <c r="R68" s="29" t="s">
        <v>595</v>
      </c>
      <c r="S68" s="29" t="s">
        <v>596</v>
      </c>
      <c r="T68" s="38">
        <v>72000</v>
      </c>
      <c r="U68" s="29" t="s">
        <v>54</v>
      </c>
      <c r="V68" s="49" t="s">
        <v>597</v>
      </c>
      <c r="W68" s="49" t="s">
        <v>597</v>
      </c>
      <c r="X68" s="29" t="s">
        <v>114</v>
      </c>
      <c r="Y68" s="55" t="s">
        <v>598</v>
      </c>
      <c r="Z68" s="56" t="s">
        <v>33</v>
      </c>
      <c r="AA68" s="57">
        <v>72000</v>
      </c>
    </row>
    <row r="69" ht="15" customHeight="true" spans="1:27">
      <c r="A69" s="7">
        <v>63</v>
      </c>
      <c r="B69" s="14" t="s">
        <v>599</v>
      </c>
      <c r="C69" s="29" t="s">
        <v>600</v>
      </c>
      <c r="D69" s="29" t="s">
        <v>601</v>
      </c>
      <c r="E69" s="29" t="s">
        <v>602</v>
      </c>
      <c r="F69" s="66">
        <v>13876662120</v>
      </c>
      <c r="G69" s="66" t="s">
        <v>31</v>
      </c>
      <c r="H69" s="66" t="s">
        <v>31</v>
      </c>
      <c r="I69" s="29" t="s">
        <v>603</v>
      </c>
      <c r="J69" s="38">
        <v>55040.4</v>
      </c>
      <c r="K69" s="29">
        <v>91.734</v>
      </c>
      <c r="L69" s="29">
        <v>111671</v>
      </c>
      <c r="M69" s="29">
        <v>91.734</v>
      </c>
      <c r="N69" s="42" t="s">
        <v>262</v>
      </c>
      <c r="O69" s="42" t="s">
        <v>473</v>
      </c>
      <c r="P69" s="29" t="s">
        <v>604</v>
      </c>
      <c r="Q69" s="73" t="s">
        <v>599</v>
      </c>
      <c r="R69" s="29" t="s">
        <v>605</v>
      </c>
      <c r="S69" s="73" t="s">
        <v>606</v>
      </c>
      <c r="T69" s="38">
        <v>55040.4</v>
      </c>
      <c r="U69" s="29" t="s">
        <v>33</v>
      </c>
      <c r="V69" s="49" t="s">
        <v>607</v>
      </c>
      <c r="W69" s="29" t="s">
        <v>608</v>
      </c>
      <c r="X69" s="29" t="s">
        <v>114</v>
      </c>
      <c r="Y69" s="49" t="s">
        <v>609</v>
      </c>
      <c r="Z69" s="76" t="s">
        <v>33</v>
      </c>
      <c r="AA69" s="57">
        <v>55040.4</v>
      </c>
    </row>
    <row r="70" ht="15" customHeight="true" spans="1:28">
      <c r="A70" s="7">
        <v>64</v>
      </c>
      <c r="B70" s="14" t="s">
        <v>610</v>
      </c>
      <c r="C70" s="29" t="s">
        <v>611</v>
      </c>
      <c r="D70" s="29" t="s">
        <v>612</v>
      </c>
      <c r="E70" s="29" t="s">
        <v>613</v>
      </c>
      <c r="F70" s="66">
        <v>13911769302</v>
      </c>
      <c r="G70" s="66" t="s">
        <v>31</v>
      </c>
      <c r="H70" s="66" t="s">
        <v>31</v>
      </c>
      <c r="I70" s="29" t="s">
        <v>614</v>
      </c>
      <c r="J70" s="38">
        <v>34134</v>
      </c>
      <c r="K70" s="29">
        <v>56.89</v>
      </c>
      <c r="L70" s="29">
        <v>36819.01</v>
      </c>
      <c r="M70" s="29">
        <v>200.61</v>
      </c>
      <c r="N70" s="40">
        <v>44348</v>
      </c>
      <c r="O70" s="40">
        <v>45078</v>
      </c>
      <c r="P70" s="29" t="s">
        <v>615</v>
      </c>
      <c r="Q70" s="73" t="s">
        <v>610</v>
      </c>
      <c r="R70" s="29" t="s">
        <v>616</v>
      </c>
      <c r="S70" s="73" t="s">
        <v>610</v>
      </c>
      <c r="T70" s="38">
        <v>34134</v>
      </c>
      <c r="U70" s="29" t="s">
        <v>33</v>
      </c>
      <c r="V70" s="49" t="s">
        <v>617</v>
      </c>
      <c r="W70" s="29" t="s">
        <v>618</v>
      </c>
      <c r="X70" s="29" t="s">
        <v>31</v>
      </c>
      <c r="Y70" s="55" t="s">
        <v>619</v>
      </c>
      <c r="Z70" s="56" t="s">
        <v>54</v>
      </c>
      <c r="AA70" s="57">
        <v>0</v>
      </c>
      <c r="AB70" t="s">
        <v>620</v>
      </c>
    </row>
    <row r="71" ht="15" customHeight="true" spans="1:27">
      <c r="A71" s="7">
        <v>65</v>
      </c>
      <c r="B71" s="14" t="s">
        <v>621</v>
      </c>
      <c r="C71" s="29" t="s">
        <v>622</v>
      </c>
      <c r="D71" s="29" t="s">
        <v>623</v>
      </c>
      <c r="E71" s="29" t="s">
        <v>624</v>
      </c>
      <c r="F71" s="30">
        <v>13307599985</v>
      </c>
      <c r="G71" s="30" t="s">
        <v>31</v>
      </c>
      <c r="H71" s="30" t="s">
        <v>31</v>
      </c>
      <c r="I71" s="29" t="s">
        <v>625</v>
      </c>
      <c r="J71" s="38">
        <v>186000</v>
      </c>
      <c r="K71" s="29">
        <v>310</v>
      </c>
      <c r="L71" s="29">
        <v>5885.89</v>
      </c>
      <c r="M71" s="29">
        <v>400</v>
      </c>
      <c r="N71" s="42" t="s">
        <v>626</v>
      </c>
      <c r="O71" s="42" t="s">
        <v>627</v>
      </c>
      <c r="P71" s="29" t="s">
        <v>628</v>
      </c>
      <c r="Q71" s="73" t="s">
        <v>621</v>
      </c>
      <c r="R71" s="29" t="s">
        <v>628</v>
      </c>
      <c r="S71" s="73" t="s">
        <v>629</v>
      </c>
      <c r="T71" s="38">
        <v>100000</v>
      </c>
      <c r="U71" s="29" t="s">
        <v>33</v>
      </c>
      <c r="V71" s="49" t="s">
        <v>630</v>
      </c>
      <c r="W71" s="29" t="s">
        <v>631</v>
      </c>
      <c r="X71" s="29" t="s">
        <v>31</v>
      </c>
      <c r="Y71" s="55" t="s">
        <v>36</v>
      </c>
      <c r="Z71" s="56" t="s">
        <v>33</v>
      </c>
      <c r="AA71" s="57">
        <v>100000</v>
      </c>
    </row>
    <row r="72" ht="15" customHeight="true" spans="1:27">
      <c r="A72" s="7">
        <v>66</v>
      </c>
      <c r="B72" s="14" t="s">
        <v>632</v>
      </c>
      <c r="C72" s="29" t="s">
        <v>633</v>
      </c>
      <c r="D72" s="29" t="s">
        <v>634</v>
      </c>
      <c r="E72" s="29" t="s">
        <v>635</v>
      </c>
      <c r="F72" s="29"/>
      <c r="G72" s="29" t="s">
        <v>31</v>
      </c>
      <c r="H72" s="29" t="s">
        <v>31</v>
      </c>
      <c r="I72" s="29" t="s">
        <v>636</v>
      </c>
      <c r="J72" s="38">
        <v>138000</v>
      </c>
      <c r="K72" s="29">
        <v>230</v>
      </c>
      <c r="L72" s="29">
        <v>230</v>
      </c>
      <c r="M72" s="29">
        <v>230</v>
      </c>
      <c r="N72" s="40">
        <v>44440</v>
      </c>
      <c r="O72" s="40">
        <v>45170</v>
      </c>
      <c r="P72" s="29" t="s">
        <v>637</v>
      </c>
      <c r="Q72" s="29" t="s">
        <v>635</v>
      </c>
      <c r="R72" s="29" t="s">
        <v>638</v>
      </c>
      <c r="S72" s="29" t="s">
        <v>635</v>
      </c>
      <c r="T72" s="38">
        <v>100000</v>
      </c>
      <c r="U72" s="29" t="s">
        <v>33</v>
      </c>
      <c r="V72" s="49" t="s">
        <v>639</v>
      </c>
      <c r="W72" s="29" t="s">
        <v>46</v>
      </c>
      <c r="X72" s="29" t="s">
        <v>31</v>
      </c>
      <c r="Y72" s="55" t="s">
        <v>640</v>
      </c>
      <c r="Z72" s="56" t="s">
        <v>33</v>
      </c>
      <c r="AA72" s="57">
        <v>100000</v>
      </c>
    </row>
    <row r="73" ht="15" customHeight="true" spans="1:27">
      <c r="A73" s="7">
        <v>67</v>
      </c>
      <c r="B73" s="14" t="s">
        <v>641</v>
      </c>
      <c r="C73" s="29" t="s">
        <v>642</v>
      </c>
      <c r="D73" s="29" t="s">
        <v>643</v>
      </c>
      <c r="E73" s="29" t="s">
        <v>644</v>
      </c>
      <c r="F73" s="30">
        <v>13825272601</v>
      </c>
      <c r="G73" s="30" t="s">
        <v>31</v>
      </c>
      <c r="H73" s="30" t="s">
        <v>31</v>
      </c>
      <c r="I73" s="29" t="s">
        <v>645</v>
      </c>
      <c r="J73" s="38">
        <v>420000</v>
      </c>
      <c r="K73" s="29">
        <v>700</v>
      </c>
      <c r="L73" s="29">
        <v>700</v>
      </c>
      <c r="M73" s="29">
        <v>700</v>
      </c>
      <c r="N73" s="40">
        <v>43891</v>
      </c>
      <c r="O73" s="40">
        <v>47665</v>
      </c>
      <c r="P73" s="29" t="s">
        <v>646</v>
      </c>
      <c r="Q73" s="73" t="s">
        <v>641</v>
      </c>
      <c r="R73" s="29" t="s">
        <v>647</v>
      </c>
      <c r="S73" s="73" t="s">
        <v>648</v>
      </c>
      <c r="T73" s="38">
        <v>100000</v>
      </c>
      <c r="U73" s="29" t="s">
        <v>33</v>
      </c>
      <c r="V73" s="49" t="s">
        <v>649</v>
      </c>
      <c r="W73" s="29" t="s">
        <v>127</v>
      </c>
      <c r="X73" s="29" t="s">
        <v>31</v>
      </c>
      <c r="Y73" s="55" t="s">
        <v>650</v>
      </c>
      <c r="Z73" s="56" t="s">
        <v>33</v>
      </c>
      <c r="AA73" s="57">
        <v>100000</v>
      </c>
    </row>
    <row r="74" ht="15" customHeight="true" spans="1:27">
      <c r="A74" s="7">
        <v>68</v>
      </c>
      <c r="B74" s="14" t="s">
        <v>651</v>
      </c>
      <c r="C74" s="29" t="s">
        <v>652</v>
      </c>
      <c r="D74" s="29" t="s">
        <v>653</v>
      </c>
      <c r="E74" s="29" t="s">
        <v>654</v>
      </c>
      <c r="F74" s="30">
        <v>15103075602</v>
      </c>
      <c r="G74" s="30" t="s">
        <v>31</v>
      </c>
      <c r="H74" s="30" t="s">
        <v>31</v>
      </c>
      <c r="I74" s="29" t="s">
        <v>655</v>
      </c>
      <c r="J74" s="38">
        <v>45936</v>
      </c>
      <c r="K74" s="29">
        <v>76.56</v>
      </c>
      <c r="L74" s="29">
        <v>76.56</v>
      </c>
      <c r="M74" s="29">
        <v>76.56</v>
      </c>
      <c r="N74" s="71">
        <v>43891</v>
      </c>
      <c r="O74" s="42" t="s">
        <v>122</v>
      </c>
      <c r="P74" s="29" t="s">
        <v>656</v>
      </c>
      <c r="Q74" s="29" t="s">
        <v>654</v>
      </c>
      <c r="R74" s="29" t="s">
        <v>657</v>
      </c>
      <c r="S74" s="29" t="s">
        <v>654</v>
      </c>
      <c r="T74" s="38">
        <v>45936</v>
      </c>
      <c r="U74" s="29" t="s">
        <v>54</v>
      </c>
      <c r="V74" s="49" t="s">
        <v>658</v>
      </c>
      <c r="W74" s="29" t="s">
        <v>659</v>
      </c>
      <c r="X74" s="29" t="s">
        <v>31</v>
      </c>
      <c r="Y74" s="55" t="s">
        <v>36</v>
      </c>
      <c r="Z74" s="56" t="s">
        <v>33</v>
      </c>
      <c r="AA74" s="57">
        <f>50*12*M74</f>
        <v>45936</v>
      </c>
    </row>
    <row r="75" ht="15" customHeight="true" spans="1:27">
      <c r="A75" s="7">
        <v>69</v>
      </c>
      <c r="B75" s="14" t="s">
        <v>660</v>
      </c>
      <c r="C75" s="29" t="s">
        <v>661</v>
      </c>
      <c r="D75" s="29" t="s">
        <v>662</v>
      </c>
      <c r="E75" s="29" t="s">
        <v>663</v>
      </c>
      <c r="F75" s="29">
        <v>18889906644</v>
      </c>
      <c r="G75" s="32" t="s">
        <v>31</v>
      </c>
      <c r="H75" s="32" t="s">
        <v>31</v>
      </c>
      <c r="I75" s="29" t="s">
        <v>664</v>
      </c>
      <c r="J75" s="36">
        <v>65400</v>
      </c>
      <c r="K75" s="29">
        <v>98</v>
      </c>
      <c r="L75" s="29">
        <v>98</v>
      </c>
      <c r="M75" s="29">
        <v>98</v>
      </c>
      <c r="N75" s="42" t="s">
        <v>539</v>
      </c>
      <c r="O75" s="42" t="s">
        <v>665</v>
      </c>
      <c r="P75" s="29" t="s">
        <v>666</v>
      </c>
      <c r="Q75" s="74" t="s">
        <v>660</v>
      </c>
      <c r="R75" s="29" t="s">
        <v>666</v>
      </c>
      <c r="S75" s="74" t="s">
        <v>660</v>
      </c>
      <c r="T75" s="36">
        <v>14700</v>
      </c>
      <c r="U75" s="29" t="s">
        <v>54</v>
      </c>
      <c r="V75" s="49" t="s">
        <v>667</v>
      </c>
      <c r="W75" s="32" t="s">
        <v>668</v>
      </c>
      <c r="X75" s="32" t="s">
        <v>114</v>
      </c>
      <c r="Y75" s="52" t="s">
        <v>669</v>
      </c>
      <c r="Z75" s="56" t="s">
        <v>33</v>
      </c>
      <c r="AA75" s="57">
        <v>65400</v>
      </c>
    </row>
    <row r="76" ht="15" customHeight="true" spans="1:27">
      <c r="A76" s="7"/>
      <c r="B76" s="14"/>
      <c r="C76" s="29"/>
      <c r="D76" s="29" t="s">
        <v>670</v>
      </c>
      <c r="E76" s="29"/>
      <c r="F76" s="29"/>
      <c r="G76" s="31"/>
      <c r="H76" s="31"/>
      <c r="I76" s="29" t="s">
        <v>594</v>
      </c>
      <c r="J76" s="37"/>
      <c r="K76" s="29">
        <v>120</v>
      </c>
      <c r="L76" s="29">
        <v>120</v>
      </c>
      <c r="M76" s="29">
        <v>120</v>
      </c>
      <c r="N76" s="42" t="s">
        <v>671</v>
      </c>
      <c r="O76" s="42" t="s">
        <v>672</v>
      </c>
      <c r="P76" s="29" t="s">
        <v>673</v>
      </c>
      <c r="Q76" s="74" t="s">
        <v>660</v>
      </c>
      <c r="R76" s="29" t="s">
        <v>673</v>
      </c>
      <c r="S76" s="74" t="s">
        <v>660</v>
      </c>
      <c r="T76" s="37"/>
      <c r="U76" s="29"/>
      <c r="V76" s="49"/>
      <c r="W76" s="31"/>
      <c r="X76" s="31"/>
      <c r="Y76" s="52"/>
      <c r="Z76" s="56"/>
      <c r="AA76" s="57"/>
    </row>
    <row r="77" ht="15" customHeight="true" spans="1:28">
      <c r="A77" s="7">
        <v>70</v>
      </c>
      <c r="B77" s="14" t="s">
        <v>674</v>
      </c>
      <c r="C77" s="29" t="s">
        <v>675</v>
      </c>
      <c r="D77" s="29" t="s">
        <v>676</v>
      </c>
      <c r="E77" s="29" t="s">
        <v>677</v>
      </c>
      <c r="F77" s="29"/>
      <c r="G77" s="29" t="s">
        <v>31</v>
      </c>
      <c r="H77" s="29" t="s">
        <v>31</v>
      </c>
      <c r="I77" s="29" t="s">
        <v>678</v>
      </c>
      <c r="J77" s="38">
        <v>31884</v>
      </c>
      <c r="K77" s="29">
        <v>53.14</v>
      </c>
      <c r="L77" s="29">
        <v>53.14</v>
      </c>
      <c r="M77" s="29">
        <v>60</v>
      </c>
      <c r="N77" s="42" t="s">
        <v>350</v>
      </c>
      <c r="O77" s="42" t="s">
        <v>672</v>
      </c>
      <c r="P77" s="29" t="s">
        <v>95</v>
      </c>
      <c r="Q77" s="73" t="s">
        <v>674</v>
      </c>
      <c r="R77" s="29" t="s">
        <v>35</v>
      </c>
      <c r="S77" s="29" t="s">
        <v>35</v>
      </c>
      <c r="T77" s="38">
        <v>31884</v>
      </c>
      <c r="U77" s="29" t="s">
        <v>54</v>
      </c>
      <c r="V77" s="49" t="s">
        <v>161</v>
      </c>
      <c r="W77" s="29" t="s">
        <v>679</v>
      </c>
      <c r="X77" s="29" t="s">
        <v>31</v>
      </c>
      <c r="Y77" s="55" t="s">
        <v>669</v>
      </c>
      <c r="Z77" s="56" t="s">
        <v>54</v>
      </c>
      <c r="AA77" s="57">
        <v>0</v>
      </c>
      <c r="AB77" t="s">
        <v>355</v>
      </c>
    </row>
    <row r="78" ht="15" customHeight="true" spans="1:28">
      <c r="A78" s="7">
        <v>71</v>
      </c>
      <c r="B78" s="14" t="s">
        <v>680</v>
      </c>
      <c r="C78" s="29" t="s">
        <v>681</v>
      </c>
      <c r="D78" s="55" t="s">
        <v>682</v>
      </c>
      <c r="E78" s="30" t="s">
        <v>683</v>
      </c>
      <c r="F78" s="30">
        <v>13307654580</v>
      </c>
      <c r="G78" s="68" t="s">
        <v>31</v>
      </c>
      <c r="H78" s="68" t="s">
        <v>31</v>
      </c>
      <c r="I78" s="29" t="s">
        <v>684</v>
      </c>
      <c r="J78" s="36">
        <v>70018</v>
      </c>
      <c r="K78" s="29">
        <v>72</v>
      </c>
      <c r="L78" s="29">
        <v>72</v>
      </c>
      <c r="M78" s="29">
        <v>72</v>
      </c>
      <c r="N78" s="40">
        <v>43922</v>
      </c>
      <c r="O78" s="40">
        <v>44896</v>
      </c>
      <c r="P78" s="29" t="s">
        <v>685</v>
      </c>
      <c r="Q78" s="29" t="s">
        <v>686</v>
      </c>
      <c r="R78" s="29" t="s">
        <v>687</v>
      </c>
      <c r="S78" s="29" t="s">
        <v>683</v>
      </c>
      <c r="T78" s="36">
        <v>70018</v>
      </c>
      <c r="U78" s="29" t="s">
        <v>33</v>
      </c>
      <c r="V78" s="49" t="s">
        <v>688</v>
      </c>
      <c r="W78" s="32" t="s">
        <v>46</v>
      </c>
      <c r="X78" s="32" t="s">
        <v>31</v>
      </c>
      <c r="Y78" s="52" t="s">
        <v>36</v>
      </c>
      <c r="Z78" s="76" t="s">
        <v>33</v>
      </c>
      <c r="AA78" s="57">
        <v>70018</v>
      </c>
      <c r="AB78" s="52"/>
    </row>
    <row r="79" ht="15" customHeight="true" spans="1:28">
      <c r="A79" s="7"/>
      <c r="B79" s="14"/>
      <c r="C79" s="29"/>
      <c r="D79" s="29" t="s">
        <v>689</v>
      </c>
      <c r="E79" s="30"/>
      <c r="F79" s="30"/>
      <c r="G79" s="69"/>
      <c r="H79" s="69"/>
      <c r="I79" s="29" t="s">
        <v>690</v>
      </c>
      <c r="J79" s="37"/>
      <c r="K79" s="29">
        <v>120.76</v>
      </c>
      <c r="L79" s="29">
        <v>120.76</v>
      </c>
      <c r="M79" s="29">
        <v>120.76</v>
      </c>
      <c r="N79" s="40">
        <v>44866</v>
      </c>
      <c r="O79" s="40">
        <v>45962</v>
      </c>
      <c r="P79" s="29" t="s">
        <v>691</v>
      </c>
      <c r="Q79" s="29" t="s">
        <v>686</v>
      </c>
      <c r="R79" s="29" t="s">
        <v>692</v>
      </c>
      <c r="S79" s="29" t="s">
        <v>680</v>
      </c>
      <c r="T79" s="37"/>
      <c r="U79" s="29"/>
      <c r="V79" s="49"/>
      <c r="W79" s="31"/>
      <c r="X79" s="31"/>
      <c r="Y79" s="52"/>
      <c r="Z79" s="76"/>
      <c r="AA79" s="57"/>
      <c r="AB79" s="52"/>
    </row>
    <row r="80" ht="15" customHeight="true" spans="1:27">
      <c r="A80" s="7">
        <v>72</v>
      </c>
      <c r="B80" s="14" t="s">
        <v>693</v>
      </c>
      <c r="C80" s="29" t="s">
        <v>694</v>
      </c>
      <c r="D80" s="30" t="s">
        <v>695</v>
      </c>
      <c r="E80" s="30" t="s">
        <v>696</v>
      </c>
      <c r="F80" s="30">
        <v>13697593511</v>
      </c>
      <c r="G80" s="30" t="s">
        <v>31</v>
      </c>
      <c r="H80" s="30" t="s">
        <v>31</v>
      </c>
      <c r="I80" s="29" t="s">
        <v>697</v>
      </c>
      <c r="J80" s="38">
        <v>155796</v>
      </c>
      <c r="K80" s="29">
        <v>259.66</v>
      </c>
      <c r="L80" s="29">
        <v>100966.32</v>
      </c>
      <c r="M80" s="29">
        <v>259.66</v>
      </c>
      <c r="N80" s="40">
        <v>44197</v>
      </c>
      <c r="O80" s="40">
        <v>45292</v>
      </c>
      <c r="P80" s="29" t="s">
        <v>197</v>
      </c>
      <c r="Q80" s="73" t="s">
        <v>693</v>
      </c>
      <c r="R80" s="29" t="s">
        <v>197</v>
      </c>
      <c r="S80" s="73" t="s">
        <v>693</v>
      </c>
      <c r="T80" s="38">
        <v>100000</v>
      </c>
      <c r="U80" s="29" t="s">
        <v>33</v>
      </c>
      <c r="V80" s="49" t="s">
        <v>45</v>
      </c>
      <c r="W80" s="29" t="s">
        <v>46</v>
      </c>
      <c r="X80" s="29" t="s">
        <v>31</v>
      </c>
      <c r="Y80" s="55" t="s">
        <v>36</v>
      </c>
      <c r="Z80" s="56" t="s">
        <v>33</v>
      </c>
      <c r="AA80" s="57">
        <v>100000</v>
      </c>
    </row>
    <row r="81" ht="15" customHeight="true" spans="1:27">
      <c r="A81" s="7">
        <v>73</v>
      </c>
      <c r="B81" s="13" t="s">
        <v>698</v>
      </c>
      <c r="C81" s="29" t="s">
        <v>699</v>
      </c>
      <c r="D81" s="30" t="s">
        <v>700</v>
      </c>
      <c r="E81" s="30" t="s">
        <v>701</v>
      </c>
      <c r="F81" s="30">
        <v>18708986853</v>
      </c>
      <c r="G81" s="30" t="s">
        <v>31</v>
      </c>
      <c r="H81" s="30" t="s">
        <v>31</v>
      </c>
      <c r="I81" s="29" t="s">
        <v>702</v>
      </c>
      <c r="J81" s="38">
        <v>103200</v>
      </c>
      <c r="K81" s="29">
        <v>172</v>
      </c>
      <c r="L81" s="29">
        <v>172.99</v>
      </c>
      <c r="M81" s="29">
        <v>172</v>
      </c>
      <c r="N81" s="40">
        <v>44228</v>
      </c>
      <c r="O81" s="40">
        <v>46054</v>
      </c>
      <c r="P81" s="29" t="s">
        <v>703</v>
      </c>
      <c r="Q81" s="75" t="s">
        <v>698</v>
      </c>
      <c r="R81" s="29" t="s">
        <v>703</v>
      </c>
      <c r="S81" s="75" t="s">
        <v>698</v>
      </c>
      <c r="T81" s="38">
        <v>100000</v>
      </c>
      <c r="U81" s="29" t="s">
        <v>33</v>
      </c>
      <c r="V81" s="49" t="s">
        <v>45</v>
      </c>
      <c r="W81" s="29" t="s">
        <v>46</v>
      </c>
      <c r="X81" s="29"/>
      <c r="Y81" s="55" t="s">
        <v>36</v>
      </c>
      <c r="Z81" s="56" t="s">
        <v>33</v>
      </c>
      <c r="AA81" s="57">
        <v>100000</v>
      </c>
    </row>
    <row r="82" ht="15" customHeight="true" spans="1:27">
      <c r="A82" s="7">
        <v>74</v>
      </c>
      <c r="B82" s="14" t="s">
        <v>704</v>
      </c>
      <c r="C82" s="29" t="s">
        <v>705</v>
      </c>
      <c r="D82" s="30" t="s">
        <v>706</v>
      </c>
      <c r="E82" s="30" t="s">
        <v>707</v>
      </c>
      <c r="F82" s="66">
        <v>18889991917</v>
      </c>
      <c r="G82" s="66" t="s">
        <v>31</v>
      </c>
      <c r="H82" s="66" t="s">
        <v>31</v>
      </c>
      <c r="I82" s="29" t="s">
        <v>708</v>
      </c>
      <c r="J82" s="38">
        <v>54846</v>
      </c>
      <c r="K82" s="29">
        <v>91.41</v>
      </c>
      <c r="L82" s="29">
        <v>91.41</v>
      </c>
      <c r="M82" s="29">
        <v>91.41</v>
      </c>
      <c r="N82" s="40">
        <v>44075</v>
      </c>
      <c r="O82" s="40">
        <v>46631</v>
      </c>
      <c r="P82" s="29" t="s">
        <v>709</v>
      </c>
      <c r="Q82" s="29" t="s">
        <v>710</v>
      </c>
      <c r="R82" s="29" t="s">
        <v>711</v>
      </c>
      <c r="S82" s="29" t="s">
        <v>710</v>
      </c>
      <c r="T82" s="38">
        <v>54846</v>
      </c>
      <c r="U82" s="29" t="s">
        <v>33</v>
      </c>
      <c r="V82" s="49" t="s">
        <v>712</v>
      </c>
      <c r="W82" s="29" t="s">
        <v>713</v>
      </c>
      <c r="X82" s="29" t="s">
        <v>114</v>
      </c>
      <c r="Y82" s="55" t="s">
        <v>36</v>
      </c>
      <c r="Z82" s="56" t="s">
        <v>33</v>
      </c>
      <c r="AA82" s="57">
        <v>54846</v>
      </c>
    </row>
    <row r="83" ht="15" customHeight="true" spans="1:27">
      <c r="A83" s="23">
        <v>75</v>
      </c>
      <c r="B83" s="13" t="s">
        <v>714</v>
      </c>
      <c r="C83" s="29" t="s">
        <v>715</v>
      </c>
      <c r="D83" s="30" t="s">
        <v>716</v>
      </c>
      <c r="E83" s="30" t="s">
        <v>717</v>
      </c>
      <c r="F83" s="66">
        <v>18604680751</v>
      </c>
      <c r="G83" s="70" t="s">
        <v>31</v>
      </c>
      <c r="H83" s="70" t="s">
        <v>31</v>
      </c>
      <c r="I83" s="29" t="s">
        <v>718</v>
      </c>
      <c r="J83" s="36">
        <v>97639.5</v>
      </c>
      <c r="K83" s="29">
        <v>168.27</v>
      </c>
      <c r="L83" s="29">
        <v>168.27</v>
      </c>
      <c r="M83" s="29">
        <v>168.27</v>
      </c>
      <c r="N83" s="42" t="s">
        <v>719</v>
      </c>
      <c r="O83" s="42" t="s">
        <v>450</v>
      </c>
      <c r="P83" s="29" t="s">
        <v>720</v>
      </c>
      <c r="Q83" s="29" t="s">
        <v>717</v>
      </c>
      <c r="R83" s="29" t="s">
        <v>720</v>
      </c>
      <c r="S83" s="29" t="s">
        <v>721</v>
      </c>
      <c r="T83" s="36" t="s">
        <v>722</v>
      </c>
      <c r="U83" s="29" t="s">
        <v>54</v>
      </c>
      <c r="V83" s="49" t="s">
        <v>453</v>
      </c>
      <c r="W83" s="32" t="s">
        <v>723</v>
      </c>
      <c r="X83" s="32" t="s">
        <v>31</v>
      </c>
      <c r="Y83" s="52" t="s">
        <v>115</v>
      </c>
      <c r="Z83" s="56" t="s">
        <v>33</v>
      </c>
      <c r="AA83" s="57">
        <v>97639.5</v>
      </c>
    </row>
    <row r="84" ht="15" customHeight="true" spans="1:27">
      <c r="A84" s="24"/>
      <c r="B84" s="13"/>
      <c r="C84" s="29"/>
      <c r="D84" s="30" t="s">
        <v>724</v>
      </c>
      <c r="E84" s="30"/>
      <c r="F84" s="66"/>
      <c r="G84" s="33"/>
      <c r="H84" s="33"/>
      <c r="I84" s="29" t="s">
        <v>725</v>
      </c>
      <c r="J84" s="37"/>
      <c r="K84" s="29">
        <v>101.82</v>
      </c>
      <c r="L84" s="29">
        <v>101.82</v>
      </c>
      <c r="M84" s="29">
        <v>101.82</v>
      </c>
      <c r="N84" s="42" t="s">
        <v>726</v>
      </c>
      <c r="O84" s="42" t="s">
        <v>727</v>
      </c>
      <c r="P84" s="29" t="s">
        <v>728</v>
      </c>
      <c r="Q84" s="29" t="s">
        <v>717</v>
      </c>
      <c r="R84" s="29" t="s">
        <v>728</v>
      </c>
      <c r="S84" s="29" t="s">
        <v>721</v>
      </c>
      <c r="T84" s="37"/>
      <c r="U84" s="29"/>
      <c r="V84" s="49"/>
      <c r="W84" s="31"/>
      <c r="X84" s="31"/>
      <c r="Y84" s="52"/>
      <c r="Z84" s="56"/>
      <c r="AA84" s="57"/>
    </row>
    <row r="85" ht="15" customHeight="true" spans="1:27">
      <c r="A85" s="7">
        <v>76</v>
      </c>
      <c r="B85" s="13" t="s">
        <v>729</v>
      </c>
      <c r="C85" s="29" t="s">
        <v>730</v>
      </c>
      <c r="D85" s="30" t="s">
        <v>731</v>
      </c>
      <c r="E85" s="30" t="s">
        <v>732</v>
      </c>
      <c r="F85" s="66">
        <v>13876841987</v>
      </c>
      <c r="G85" s="66" t="s">
        <v>31</v>
      </c>
      <c r="H85" s="66" t="s">
        <v>31</v>
      </c>
      <c r="I85" s="29" t="s">
        <v>733</v>
      </c>
      <c r="J85" s="38">
        <v>55200</v>
      </c>
      <c r="K85" s="29">
        <v>92</v>
      </c>
      <c r="L85" s="29">
        <v>92</v>
      </c>
      <c r="M85" s="29">
        <v>92</v>
      </c>
      <c r="N85" s="40">
        <v>44105</v>
      </c>
      <c r="O85" s="40">
        <v>45901</v>
      </c>
      <c r="P85" s="29" t="s">
        <v>734</v>
      </c>
      <c r="Q85" s="29" t="s">
        <v>735</v>
      </c>
      <c r="R85" s="29" t="s">
        <v>734</v>
      </c>
      <c r="S85" s="29" t="s">
        <v>735</v>
      </c>
      <c r="T85" s="38">
        <v>55200</v>
      </c>
      <c r="U85" s="29" t="s">
        <v>33</v>
      </c>
      <c r="V85" s="49" t="s">
        <v>736</v>
      </c>
      <c r="W85" s="29" t="s">
        <v>46</v>
      </c>
      <c r="X85" s="29" t="s">
        <v>31</v>
      </c>
      <c r="Y85" s="55" t="s">
        <v>737</v>
      </c>
      <c r="Z85" s="56" t="s">
        <v>33</v>
      </c>
      <c r="AA85" s="57">
        <v>55200</v>
      </c>
    </row>
    <row r="86" ht="15" customHeight="true" spans="1:27">
      <c r="A86" s="7">
        <v>77</v>
      </c>
      <c r="B86" s="13" t="s">
        <v>738</v>
      </c>
      <c r="C86" s="29" t="s">
        <v>739</v>
      </c>
      <c r="D86" s="30" t="s">
        <v>740</v>
      </c>
      <c r="E86" s="30" t="s">
        <v>741</v>
      </c>
      <c r="F86" s="66">
        <v>18689766882</v>
      </c>
      <c r="G86" s="70" t="s">
        <v>31</v>
      </c>
      <c r="H86" s="70" t="s">
        <v>31</v>
      </c>
      <c r="I86" s="29" t="s">
        <v>244</v>
      </c>
      <c r="J86" s="36">
        <v>53200</v>
      </c>
      <c r="K86" s="29">
        <v>118</v>
      </c>
      <c r="L86" s="29">
        <v>118.9</v>
      </c>
      <c r="M86" s="29">
        <v>118</v>
      </c>
      <c r="N86" s="44" t="s">
        <v>450</v>
      </c>
      <c r="O86" s="44" t="s">
        <v>727</v>
      </c>
      <c r="P86" s="32" t="s">
        <v>742</v>
      </c>
      <c r="Q86" s="32" t="s">
        <v>741</v>
      </c>
      <c r="R86" s="32" t="s">
        <v>743</v>
      </c>
      <c r="S86" s="29" t="s">
        <v>741</v>
      </c>
      <c r="T86" s="36">
        <v>53200</v>
      </c>
      <c r="U86" s="29" t="s">
        <v>33</v>
      </c>
      <c r="V86" s="49" t="s">
        <v>712</v>
      </c>
      <c r="W86" s="32" t="s">
        <v>744</v>
      </c>
      <c r="X86" s="32" t="s">
        <v>31</v>
      </c>
      <c r="Y86" s="55" t="s">
        <v>745</v>
      </c>
      <c r="Z86" s="56" t="s">
        <v>33</v>
      </c>
      <c r="AA86" s="57">
        <v>53200</v>
      </c>
    </row>
    <row r="87" ht="15" customHeight="true" spans="1:27">
      <c r="A87" s="7"/>
      <c r="B87" s="13"/>
      <c r="C87" s="29"/>
      <c r="D87" s="29" t="s">
        <v>746</v>
      </c>
      <c r="E87" s="30"/>
      <c r="F87" s="66"/>
      <c r="G87" s="33"/>
      <c r="H87" s="33"/>
      <c r="I87" s="29" t="s">
        <v>747</v>
      </c>
      <c r="J87" s="37"/>
      <c r="K87" s="29">
        <v>86</v>
      </c>
      <c r="L87" s="29">
        <v>86.56</v>
      </c>
      <c r="M87" s="29">
        <v>89</v>
      </c>
      <c r="N87" s="42" t="s">
        <v>671</v>
      </c>
      <c r="O87" s="42" t="s">
        <v>672</v>
      </c>
      <c r="P87" s="29" t="s">
        <v>748</v>
      </c>
      <c r="Q87" s="29" t="s">
        <v>741</v>
      </c>
      <c r="R87" s="29" t="s">
        <v>748</v>
      </c>
      <c r="S87" s="29" t="s">
        <v>741</v>
      </c>
      <c r="T87" s="37"/>
      <c r="U87" s="29"/>
      <c r="V87" s="49"/>
      <c r="W87" s="31"/>
      <c r="X87" s="31"/>
      <c r="Y87" s="55" t="s">
        <v>749</v>
      </c>
      <c r="Z87" s="56"/>
      <c r="AA87" s="57"/>
    </row>
    <row r="88" ht="15" customHeight="true" spans="1:27">
      <c r="A88" s="7">
        <v>78</v>
      </c>
      <c r="B88" s="13" t="s">
        <v>750</v>
      </c>
      <c r="C88" s="29" t="s">
        <v>751</v>
      </c>
      <c r="D88" s="30" t="s">
        <v>752</v>
      </c>
      <c r="E88" s="30" t="s">
        <v>753</v>
      </c>
      <c r="F88" s="30">
        <v>13976972542</v>
      </c>
      <c r="G88" s="30" t="s">
        <v>31</v>
      </c>
      <c r="H88" s="30" t="s">
        <v>31</v>
      </c>
      <c r="I88" s="29" t="s">
        <v>754</v>
      </c>
      <c r="J88" s="38">
        <v>86670</v>
      </c>
      <c r="K88" s="29">
        <v>144.45</v>
      </c>
      <c r="L88" s="29">
        <v>144.45</v>
      </c>
      <c r="M88" s="29">
        <v>144.45</v>
      </c>
      <c r="N88" s="42" t="s">
        <v>755</v>
      </c>
      <c r="O88" s="42" t="s">
        <v>665</v>
      </c>
      <c r="P88" s="29" t="s">
        <v>756</v>
      </c>
      <c r="Q88" s="29" t="s">
        <v>753</v>
      </c>
      <c r="R88" s="29" t="s">
        <v>756</v>
      </c>
      <c r="S88" s="29" t="s">
        <v>757</v>
      </c>
      <c r="T88" s="38">
        <v>86670</v>
      </c>
      <c r="U88" s="29" t="s">
        <v>33</v>
      </c>
      <c r="V88" s="49" t="s">
        <v>45</v>
      </c>
      <c r="W88" s="29" t="s">
        <v>758</v>
      </c>
      <c r="X88" s="29" t="s">
        <v>114</v>
      </c>
      <c r="Y88" s="55" t="s">
        <v>759</v>
      </c>
      <c r="Z88" s="56" t="s">
        <v>33</v>
      </c>
      <c r="AA88" s="57">
        <f>50*12*M88</f>
        <v>86670</v>
      </c>
    </row>
    <row r="89" ht="15" customHeight="true" spans="1:28">
      <c r="A89" s="7">
        <v>79</v>
      </c>
      <c r="B89" s="13" t="s">
        <v>760</v>
      </c>
      <c r="C89" s="29" t="s">
        <v>761</v>
      </c>
      <c r="D89" s="30" t="s">
        <v>762</v>
      </c>
      <c r="E89" s="30" t="s">
        <v>763</v>
      </c>
      <c r="F89" s="30">
        <v>18976215908</v>
      </c>
      <c r="G89" s="30" t="s">
        <v>31</v>
      </c>
      <c r="H89" s="30" t="s">
        <v>31</v>
      </c>
      <c r="I89" s="29" t="s">
        <v>764</v>
      </c>
      <c r="J89" s="38">
        <v>95160</v>
      </c>
      <c r="K89" s="29">
        <v>158.6</v>
      </c>
      <c r="L89" s="29">
        <v>158.6</v>
      </c>
      <c r="M89" s="29">
        <v>158.6</v>
      </c>
      <c r="N89" s="40">
        <v>44531</v>
      </c>
      <c r="O89" s="40">
        <v>45231</v>
      </c>
      <c r="P89" s="29" t="s">
        <v>765</v>
      </c>
      <c r="Q89" s="75" t="s">
        <v>760</v>
      </c>
      <c r="R89" s="29" t="s">
        <v>765</v>
      </c>
      <c r="S89" s="75" t="s">
        <v>760</v>
      </c>
      <c r="T89" s="38">
        <v>95160</v>
      </c>
      <c r="U89" s="29" t="s">
        <v>54</v>
      </c>
      <c r="V89" s="49" t="s">
        <v>161</v>
      </c>
      <c r="W89" s="29" t="s">
        <v>597</v>
      </c>
      <c r="X89" s="29" t="s">
        <v>31</v>
      </c>
      <c r="Y89" s="55" t="s">
        <v>766</v>
      </c>
      <c r="Z89" s="56" t="s">
        <v>54</v>
      </c>
      <c r="AA89" s="57">
        <v>0</v>
      </c>
      <c r="AB89" t="s">
        <v>767</v>
      </c>
    </row>
    <row r="90" ht="15" customHeight="true" spans="1:28">
      <c r="A90" s="7">
        <v>80</v>
      </c>
      <c r="B90" s="13" t="s">
        <v>768</v>
      </c>
      <c r="C90" s="29" t="s">
        <v>769</v>
      </c>
      <c r="D90" s="30" t="s">
        <v>770</v>
      </c>
      <c r="E90" s="30" t="s">
        <v>771</v>
      </c>
      <c r="F90" s="66">
        <v>13470039088</v>
      </c>
      <c r="G90" s="66" t="s">
        <v>31</v>
      </c>
      <c r="H90" s="66" t="s">
        <v>31</v>
      </c>
      <c r="I90" s="29" t="s">
        <v>772</v>
      </c>
      <c r="J90" s="38">
        <v>33234</v>
      </c>
      <c r="K90" s="29">
        <v>55.39</v>
      </c>
      <c r="L90" s="29">
        <v>43.76</v>
      </c>
      <c r="M90" s="29">
        <v>55.39</v>
      </c>
      <c r="N90" s="42" t="s">
        <v>773</v>
      </c>
      <c r="O90" s="42" t="s">
        <v>450</v>
      </c>
      <c r="P90" s="29" t="s">
        <v>774</v>
      </c>
      <c r="Q90" s="29" t="s">
        <v>771</v>
      </c>
      <c r="R90" s="29" t="s">
        <v>775</v>
      </c>
      <c r="S90" s="29" t="s">
        <v>771</v>
      </c>
      <c r="T90" s="29"/>
      <c r="U90" s="29" t="s">
        <v>54</v>
      </c>
      <c r="V90" s="49" t="s">
        <v>776</v>
      </c>
      <c r="W90" s="29" t="s">
        <v>777</v>
      </c>
      <c r="X90" s="29" t="s">
        <v>31</v>
      </c>
      <c r="Y90" s="55" t="s">
        <v>778</v>
      </c>
      <c r="Z90" s="56" t="s">
        <v>54</v>
      </c>
      <c r="AA90" s="57">
        <v>0</v>
      </c>
      <c r="AB90" t="s">
        <v>778</v>
      </c>
    </row>
    <row r="91" ht="15" customHeight="true" spans="1:27">
      <c r="A91" s="7">
        <v>81</v>
      </c>
      <c r="B91" s="13" t="s">
        <v>779</v>
      </c>
      <c r="C91" s="29" t="s">
        <v>780</v>
      </c>
      <c r="D91" s="30" t="s">
        <v>781</v>
      </c>
      <c r="E91" s="30" t="s">
        <v>782</v>
      </c>
      <c r="F91" s="66">
        <v>13366600001</v>
      </c>
      <c r="G91" s="66" t="s">
        <v>31</v>
      </c>
      <c r="H91" s="66" t="s">
        <v>31</v>
      </c>
      <c r="I91" s="29" t="s">
        <v>783</v>
      </c>
      <c r="J91" s="38">
        <v>47664</v>
      </c>
      <c r="K91" s="29">
        <v>79.44</v>
      </c>
      <c r="L91" s="29">
        <v>100966.32</v>
      </c>
      <c r="M91" s="29">
        <v>79.44</v>
      </c>
      <c r="N91" s="42" t="s">
        <v>784</v>
      </c>
      <c r="O91" s="42" t="s">
        <v>785</v>
      </c>
      <c r="P91" s="29" t="s">
        <v>197</v>
      </c>
      <c r="Q91" s="29" t="s">
        <v>786</v>
      </c>
      <c r="R91" s="29" t="s">
        <v>787</v>
      </c>
      <c r="S91" s="29" t="s">
        <v>786</v>
      </c>
      <c r="T91" s="38">
        <v>47664</v>
      </c>
      <c r="U91" s="29" t="s">
        <v>33</v>
      </c>
      <c r="V91" s="49" t="s">
        <v>788</v>
      </c>
      <c r="W91" s="29" t="s">
        <v>46</v>
      </c>
      <c r="X91" s="29" t="s">
        <v>31</v>
      </c>
      <c r="Y91" s="55" t="s">
        <v>789</v>
      </c>
      <c r="Z91" s="56" t="s">
        <v>33</v>
      </c>
      <c r="AA91" s="57">
        <v>47664</v>
      </c>
    </row>
    <row r="92" ht="15" customHeight="true" spans="1:27">
      <c r="A92" s="7">
        <v>82</v>
      </c>
      <c r="B92" s="13" t="s">
        <v>790</v>
      </c>
      <c r="C92" s="29" t="s">
        <v>791</v>
      </c>
      <c r="D92" s="30" t="s">
        <v>792</v>
      </c>
      <c r="E92" s="30" t="s">
        <v>793</v>
      </c>
      <c r="F92" s="30">
        <v>18689596881</v>
      </c>
      <c r="G92" s="30" t="s">
        <v>31</v>
      </c>
      <c r="H92" s="30" t="s">
        <v>31</v>
      </c>
      <c r="I92" s="29" t="s">
        <v>794</v>
      </c>
      <c r="J92" s="38">
        <v>69594</v>
      </c>
      <c r="K92" s="29">
        <v>115.99</v>
      </c>
      <c r="L92" s="29">
        <v>115.99</v>
      </c>
      <c r="M92" s="29">
        <v>115.99</v>
      </c>
      <c r="N92" s="40">
        <v>44317</v>
      </c>
      <c r="O92" s="40">
        <v>47635</v>
      </c>
      <c r="P92" s="29" t="s">
        <v>795</v>
      </c>
      <c r="Q92" s="75" t="s">
        <v>790</v>
      </c>
      <c r="R92" s="29" t="s">
        <v>795</v>
      </c>
      <c r="S92" s="29" t="s">
        <v>793</v>
      </c>
      <c r="T92" s="38">
        <v>69594</v>
      </c>
      <c r="U92" s="29" t="s">
        <v>33</v>
      </c>
      <c r="V92" s="49" t="s">
        <v>45</v>
      </c>
      <c r="W92" s="29" t="s">
        <v>56</v>
      </c>
      <c r="X92" s="29" t="s">
        <v>31</v>
      </c>
      <c r="Y92" s="55" t="s">
        <v>36</v>
      </c>
      <c r="Z92" s="56" t="s">
        <v>33</v>
      </c>
      <c r="AA92" s="57">
        <v>69594</v>
      </c>
    </row>
    <row r="93" ht="15" customHeight="true" spans="1:27">
      <c r="A93" s="7">
        <v>83</v>
      </c>
      <c r="B93" s="13" t="s">
        <v>796</v>
      </c>
      <c r="C93" s="29" t="s">
        <v>797</v>
      </c>
      <c r="D93" s="30" t="s">
        <v>798</v>
      </c>
      <c r="E93" s="30" t="s">
        <v>799</v>
      </c>
      <c r="F93" s="66">
        <v>13876949208</v>
      </c>
      <c r="G93" s="66" t="s">
        <v>31</v>
      </c>
      <c r="H93" s="66" t="s">
        <v>31</v>
      </c>
      <c r="I93" s="29" t="s">
        <v>800</v>
      </c>
      <c r="J93" s="38">
        <v>56178</v>
      </c>
      <c r="K93" s="29">
        <v>93.63</v>
      </c>
      <c r="L93" s="29">
        <v>93.63</v>
      </c>
      <c r="M93" s="29">
        <v>93.63</v>
      </c>
      <c r="N93" s="40">
        <v>43983</v>
      </c>
      <c r="O93" s="40">
        <v>45078</v>
      </c>
      <c r="P93" s="29" t="s">
        <v>801</v>
      </c>
      <c r="Q93" s="29" t="s">
        <v>802</v>
      </c>
      <c r="R93" s="29" t="s">
        <v>801</v>
      </c>
      <c r="S93" s="29" t="s">
        <v>802</v>
      </c>
      <c r="T93" s="38">
        <v>56178</v>
      </c>
      <c r="U93" s="29" t="s">
        <v>33</v>
      </c>
      <c r="V93" s="49" t="s">
        <v>45</v>
      </c>
      <c r="W93" s="29" t="s">
        <v>46</v>
      </c>
      <c r="X93" s="29" t="s">
        <v>31</v>
      </c>
      <c r="Y93" s="55" t="s">
        <v>36</v>
      </c>
      <c r="Z93" s="56" t="s">
        <v>33</v>
      </c>
      <c r="AA93" s="57">
        <v>56178</v>
      </c>
    </row>
    <row r="94" ht="15" customHeight="true" spans="1:28">
      <c r="A94" s="7">
        <v>84</v>
      </c>
      <c r="B94" s="14" t="s">
        <v>803</v>
      </c>
      <c r="C94" s="29" t="s">
        <v>804</v>
      </c>
      <c r="D94" s="29" t="s">
        <v>805</v>
      </c>
      <c r="E94" s="29" t="s">
        <v>806</v>
      </c>
      <c r="F94" s="29"/>
      <c r="G94" s="29" t="s">
        <v>31</v>
      </c>
      <c r="H94" s="29" t="s">
        <v>31</v>
      </c>
      <c r="I94" s="29" t="s">
        <v>807</v>
      </c>
      <c r="J94" s="38">
        <v>106248</v>
      </c>
      <c r="K94" s="29">
        <v>177.08</v>
      </c>
      <c r="L94" s="29">
        <v>100966.32</v>
      </c>
      <c r="M94" s="29">
        <v>177.08</v>
      </c>
      <c r="N94" s="40">
        <v>43922</v>
      </c>
      <c r="O94" s="40">
        <v>45017</v>
      </c>
      <c r="P94" s="29" t="s">
        <v>197</v>
      </c>
      <c r="Q94" s="29" t="s">
        <v>808</v>
      </c>
      <c r="R94" s="29" t="s">
        <v>809</v>
      </c>
      <c r="S94" s="29" t="s">
        <v>806</v>
      </c>
      <c r="T94" s="29"/>
      <c r="U94" s="29" t="s">
        <v>54</v>
      </c>
      <c r="V94" s="49" t="s">
        <v>810</v>
      </c>
      <c r="W94" s="29" t="s">
        <v>811</v>
      </c>
      <c r="X94" s="29" t="s">
        <v>31</v>
      </c>
      <c r="Y94" s="55" t="s">
        <v>812</v>
      </c>
      <c r="Z94" s="56" t="s">
        <v>54</v>
      </c>
      <c r="AA94" s="57">
        <v>0</v>
      </c>
      <c r="AB94" t="s">
        <v>812</v>
      </c>
    </row>
    <row r="95" ht="15" customHeight="true" spans="1:27">
      <c r="A95" s="7">
        <v>85</v>
      </c>
      <c r="B95" s="14" t="s">
        <v>813</v>
      </c>
      <c r="C95" s="29" t="s">
        <v>804</v>
      </c>
      <c r="D95" s="29" t="s">
        <v>814</v>
      </c>
      <c r="E95" s="29" t="s">
        <v>815</v>
      </c>
      <c r="F95" s="29">
        <v>18976947529</v>
      </c>
      <c r="G95" s="29" t="s">
        <v>31</v>
      </c>
      <c r="H95" s="29" t="s">
        <v>31</v>
      </c>
      <c r="I95" s="29" t="s">
        <v>816</v>
      </c>
      <c r="J95" s="38">
        <v>113508</v>
      </c>
      <c r="K95" s="29">
        <v>189.18</v>
      </c>
      <c r="L95" s="29">
        <v>189.18</v>
      </c>
      <c r="M95" s="29">
        <v>189.18</v>
      </c>
      <c r="N95" s="40">
        <v>44440</v>
      </c>
      <c r="O95" s="40">
        <v>45170</v>
      </c>
      <c r="P95" s="29" t="s">
        <v>817</v>
      </c>
      <c r="Q95" s="73" t="s">
        <v>818</v>
      </c>
      <c r="R95" s="29" t="s">
        <v>817</v>
      </c>
      <c r="S95" s="73" t="s">
        <v>818</v>
      </c>
      <c r="T95" s="38">
        <v>100000</v>
      </c>
      <c r="U95" s="29" t="s">
        <v>33</v>
      </c>
      <c r="V95" s="49" t="s">
        <v>45</v>
      </c>
      <c r="W95" s="29" t="s">
        <v>46</v>
      </c>
      <c r="X95" s="29" t="s">
        <v>31</v>
      </c>
      <c r="Y95" s="55" t="s">
        <v>36</v>
      </c>
      <c r="Z95" s="56" t="s">
        <v>33</v>
      </c>
      <c r="AA95" s="57">
        <v>100000</v>
      </c>
    </row>
    <row r="96" ht="15" customHeight="true" spans="1:28">
      <c r="A96" s="7">
        <v>86</v>
      </c>
      <c r="B96" s="13" t="s">
        <v>819</v>
      </c>
      <c r="C96" s="29" t="s">
        <v>820</v>
      </c>
      <c r="D96" s="30" t="s">
        <v>821</v>
      </c>
      <c r="E96" s="30" t="s">
        <v>822</v>
      </c>
      <c r="F96" s="66">
        <v>13807530336</v>
      </c>
      <c r="G96" s="66" t="s">
        <v>31</v>
      </c>
      <c r="H96" s="66" t="s">
        <v>31</v>
      </c>
      <c r="I96" s="29" t="s">
        <v>823</v>
      </c>
      <c r="J96" s="38">
        <v>102000</v>
      </c>
      <c r="K96" s="29">
        <v>170</v>
      </c>
      <c r="L96" s="29">
        <v>250</v>
      </c>
      <c r="M96" s="29">
        <v>170</v>
      </c>
      <c r="N96" s="40">
        <v>44501</v>
      </c>
      <c r="O96" s="40">
        <v>45597</v>
      </c>
      <c r="P96" s="29" t="s">
        <v>824</v>
      </c>
      <c r="Q96" s="75" t="s">
        <v>819</v>
      </c>
      <c r="R96" s="29" t="s">
        <v>35</v>
      </c>
      <c r="S96" s="29" t="s">
        <v>35</v>
      </c>
      <c r="T96" s="29"/>
      <c r="U96" s="29" t="s">
        <v>54</v>
      </c>
      <c r="V96" s="49" t="s">
        <v>825</v>
      </c>
      <c r="W96" s="29" t="s">
        <v>826</v>
      </c>
      <c r="X96" s="29" t="s">
        <v>31</v>
      </c>
      <c r="Y96" s="55" t="s">
        <v>827</v>
      </c>
      <c r="Z96" s="56" t="s">
        <v>54</v>
      </c>
      <c r="AA96" s="57">
        <v>0</v>
      </c>
      <c r="AB96" t="s">
        <v>828</v>
      </c>
    </row>
    <row r="97" ht="15" customHeight="true" spans="1:27">
      <c r="A97" s="7">
        <v>87</v>
      </c>
      <c r="B97" s="13" t="s">
        <v>829</v>
      </c>
      <c r="C97" s="29" t="s">
        <v>830</v>
      </c>
      <c r="D97" s="30" t="s">
        <v>831</v>
      </c>
      <c r="E97" s="30" t="s">
        <v>173</v>
      </c>
      <c r="F97" s="30">
        <v>15607615888</v>
      </c>
      <c r="G97" s="30" t="s">
        <v>31</v>
      </c>
      <c r="H97" s="30" t="s">
        <v>31</v>
      </c>
      <c r="I97" s="29" t="s">
        <v>832</v>
      </c>
      <c r="J97" s="38">
        <v>102000</v>
      </c>
      <c r="K97" s="29">
        <v>170</v>
      </c>
      <c r="L97" s="29">
        <v>1182.57</v>
      </c>
      <c r="M97" s="29">
        <v>170</v>
      </c>
      <c r="N97" s="40">
        <v>43221</v>
      </c>
      <c r="O97" s="40">
        <v>46023</v>
      </c>
      <c r="P97" s="29" t="s">
        <v>175</v>
      </c>
      <c r="Q97" s="75" t="s">
        <v>829</v>
      </c>
      <c r="R97" s="29" t="s">
        <v>176</v>
      </c>
      <c r="S97" s="29" t="s">
        <v>177</v>
      </c>
      <c r="T97" s="29"/>
      <c r="U97" s="29" t="s">
        <v>54</v>
      </c>
      <c r="V97" s="49" t="s">
        <v>45</v>
      </c>
      <c r="W97" s="29" t="s">
        <v>179</v>
      </c>
      <c r="X97" s="29" t="s">
        <v>31</v>
      </c>
      <c r="Y97" s="55" t="s">
        <v>180</v>
      </c>
      <c r="Z97" s="56" t="s">
        <v>33</v>
      </c>
      <c r="AA97" s="57">
        <v>100000</v>
      </c>
    </row>
    <row r="98" ht="15" customHeight="true" spans="1:28">
      <c r="A98" s="7">
        <v>88</v>
      </c>
      <c r="B98" s="13" t="s">
        <v>833</v>
      </c>
      <c r="C98" s="29" t="s">
        <v>834</v>
      </c>
      <c r="D98" s="30" t="s">
        <v>835</v>
      </c>
      <c r="E98" s="30" t="s">
        <v>836</v>
      </c>
      <c r="F98" s="66">
        <v>17372053404</v>
      </c>
      <c r="G98" s="66" t="s">
        <v>31</v>
      </c>
      <c r="H98" s="66" t="s">
        <v>31</v>
      </c>
      <c r="I98" s="29" t="s">
        <v>837</v>
      </c>
      <c r="J98" s="38">
        <v>78000</v>
      </c>
      <c r="K98" s="29">
        <v>130</v>
      </c>
      <c r="L98" s="29">
        <v>1182.57</v>
      </c>
      <c r="M98" s="29">
        <v>130</v>
      </c>
      <c r="N98" s="40">
        <v>44440</v>
      </c>
      <c r="O98" s="40">
        <v>46266</v>
      </c>
      <c r="P98" s="29" t="s">
        <v>175</v>
      </c>
      <c r="Q98" s="29" t="s">
        <v>833</v>
      </c>
      <c r="R98" s="29" t="s">
        <v>35</v>
      </c>
      <c r="S98" s="29" t="s">
        <v>35</v>
      </c>
      <c r="T98" s="29"/>
      <c r="U98" s="29" t="s">
        <v>54</v>
      </c>
      <c r="V98" s="49" t="s">
        <v>838</v>
      </c>
      <c r="W98" s="29" t="s">
        <v>839</v>
      </c>
      <c r="X98" s="29" t="s">
        <v>31</v>
      </c>
      <c r="Y98" s="61" t="s">
        <v>840</v>
      </c>
      <c r="Z98" s="56" t="s">
        <v>54</v>
      </c>
      <c r="AA98" s="57">
        <v>0</v>
      </c>
      <c r="AB98" t="s">
        <v>840</v>
      </c>
    </row>
    <row r="99" ht="15" customHeight="true" spans="1:27">
      <c r="A99" s="7">
        <v>89</v>
      </c>
      <c r="B99" s="13" t="s">
        <v>841</v>
      </c>
      <c r="C99" s="29" t="s">
        <v>842</v>
      </c>
      <c r="D99" s="30" t="s">
        <v>843</v>
      </c>
      <c r="E99" s="30" t="s">
        <v>844</v>
      </c>
      <c r="F99" s="30">
        <v>18689589987</v>
      </c>
      <c r="G99" s="30" t="s">
        <v>31</v>
      </c>
      <c r="H99" s="30" t="s">
        <v>31</v>
      </c>
      <c r="I99" s="29" t="s">
        <v>845</v>
      </c>
      <c r="J99" s="38">
        <v>82620</v>
      </c>
      <c r="K99" s="29">
        <v>137.1</v>
      </c>
      <c r="L99" s="29">
        <v>137.7</v>
      </c>
      <c r="M99" s="29">
        <v>137.1</v>
      </c>
      <c r="N99" s="40">
        <v>44256</v>
      </c>
      <c r="O99" s="40">
        <v>45078</v>
      </c>
      <c r="P99" s="29" t="s">
        <v>846</v>
      </c>
      <c r="Q99" s="75" t="s">
        <v>841</v>
      </c>
      <c r="R99" s="29" t="s">
        <v>846</v>
      </c>
      <c r="S99" s="30" t="s">
        <v>844</v>
      </c>
      <c r="T99" s="38">
        <v>82620</v>
      </c>
      <c r="U99" s="29" t="s">
        <v>33</v>
      </c>
      <c r="V99" s="49" t="s">
        <v>45</v>
      </c>
      <c r="W99" s="29" t="s">
        <v>36</v>
      </c>
      <c r="X99" s="29" t="s">
        <v>31</v>
      </c>
      <c r="Y99" s="55" t="s">
        <v>36</v>
      </c>
      <c r="Z99" s="56" t="s">
        <v>33</v>
      </c>
      <c r="AA99" s="57">
        <v>82620</v>
      </c>
    </row>
    <row r="100" ht="15" customHeight="true" spans="1:27">
      <c r="A100" s="7">
        <v>90</v>
      </c>
      <c r="B100" s="13" t="s">
        <v>847</v>
      </c>
      <c r="C100" s="29" t="s">
        <v>848</v>
      </c>
      <c r="D100" s="30" t="s">
        <v>849</v>
      </c>
      <c r="E100" s="30" t="s">
        <v>850</v>
      </c>
      <c r="F100" s="66">
        <v>18876880107</v>
      </c>
      <c r="G100" s="66" t="s">
        <v>31</v>
      </c>
      <c r="H100" s="66" t="s">
        <v>31</v>
      </c>
      <c r="I100" s="29" t="s">
        <v>594</v>
      </c>
      <c r="J100" s="38">
        <v>72000</v>
      </c>
      <c r="K100" s="29">
        <v>120</v>
      </c>
      <c r="L100" s="29">
        <v>900</v>
      </c>
      <c r="M100" s="29">
        <v>120</v>
      </c>
      <c r="N100" s="40">
        <v>44197</v>
      </c>
      <c r="O100" s="40">
        <v>46023</v>
      </c>
      <c r="P100" s="29" t="s">
        <v>851</v>
      </c>
      <c r="Q100" s="29" t="s">
        <v>850</v>
      </c>
      <c r="R100" s="29" t="s">
        <v>851</v>
      </c>
      <c r="S100" s="29" t="s">
        <v>852</v>
      </c>
      <c r="T100" s="38">
        <v>72000</v>
      </c>
      <c r="U100" s="29" t="s">
        <v>33</v>
      </c>
      <c r="V100" s="49" t="s">
        <v>45</v>
      </c>
      <c r="W100" s="29" t="s">
        <v>46</v>
      </c>
      <c r="X100" s="29" t="s">
        <v>114</v>
      </c>
      <c r="Y100" s="55" t="s">
        <v>36</v>
      </c>
      <c r="Z100" s="56" t="s">
        <v>33</v>
      </c>
      <c r="AA100" s="26">
        <v>72000</v>
      </c>
    </row>
    <row r="101" ht="15" customHeight="true" spans="1:27">
      <c r="A101" s="7">
        <v>91</v>
      </c>
      <c r="B101" s="13" t="s">
        <v>853</v>
      </c>
      <c r="C101" s="29" t="s">
        <v>854</v>
      </c>
      <c r="D101" s="30" t="s">
        <v>855</v>
      </c>
      <c r="E101" s="30" t="s">
        <v>856</v>
      </c>
      <c r="F101" s="30">
        <v>13518828667</v>
      </c>
      <c r="G101" s="30" t="s">
        <v>31</v>
      </c>
      <c r="H101" s="30" t="s">
        <v>31</v>
      </c>
      <c r="I101" s="29" t="s">
        <v>857</v>
      </c>
      <c r="J101" s="38">
        <v>138888</v>
      </c>
      <c r="K101" s="29">
        <v>231.48</v>
      </c>
      <c r="L101" s="29">
        <v>25703.53</v>
      </c>
      <c r="M101" s="29">
        <v>231.48</v>
      </c>
      <c r="N101" s="40">
        <v>44287</v>
      </c>
      <c r="O101" s="40">
        <v>46082</v>
      </c>
      <c r="P101" s="29" t="s">
        <v>858</v>
      </c>
      <c r="Q101" s="75" t="s">
        <v>853</v>
      </c>
      <c r="R101" s="29" t="s">
        <v>858</v>
      </c>
      <c r="S101" s="75" t="s">
        <v>853</v>
      </c>
      <c r="T101" s="38">
        <v>100000</v>
      </c>
      <c r="U101" s="29" t="s">
        <v>33</v>
      </c>
      <c r="V101" s="49" t="s">
        <v>45</v>
      </c>
      <c r="W101" s="29" t="s">
        <v>56</v>
      </c>
      <c r="X101" s="29" t="s">
        <v>31</v>
      </c>
      <c r="Y101" s="55" t="s">
        <v>36</v>
      </c>
      <c r="Z101" s="56" t="s">
        <v>33</v>
      </c>
      <c r="AA101" s="26">
        <v>100000</v>
      </c>
    </row>
    <row r="102" ht="15" customHeight="true" spans="1:28">
      <c r="A102" s="7">
        <v>92</v>
      </c>
      <c r="B102" s="13" t="s">
        <v>859</v>
      </c>
      <c r="C102" s="29" t="s">
        <v>860</v>
      </c>
      <c r="D102" s="29" t="s">
        <v>861</v>
      </c>
      <c r="E102" s="30" t="s">
        <v>862</v>
      </c>
      <c r="F102" s="30">
        <v>18976610225</v>
      </c>
      <c r="G102" s="30" t="s">
        <v>31</v>
      </c>
      <c r="H102" s="30" t="s">
        <v>31</v>
      </c>
      <c r="I102" s="29" t="s">
        <v>863</v>
      </c>
      <c r="J102" s="38">
        <v>100800</v>
      </c>
      <c r="K102" s="29">
        <v>168</v>
      </c>
      <c r="L102" s="29">
        <v>75500</v>
      </c>
      <c r="M102" s="29">
        <v>168</v>
      </c>
      <c r="N102" s="40">
        <v>44470</v>
      </c>
      <c r="O102" s="40">
        <v>45047</v>
      </c>
      <c r="P102" s="29" t="s">
        <v>864</v>
      </c>
      <c r="Q102" s="75" t="s">
        <v>859</v>
      </c>
      <c r="R102" s="29" t="s">
        <v>865</v>
      </c>
      <c r="S102" s="75" t="s">
        <v>859</v>
      </c>
      <c r="T102" s="38">
        <v>100000</v>
      </c>
      <c r="U102" s="29" t="s">
        <v>33</v>
      </c>
      <c r="V102" s="49"/>
      <c r="W102" s="29" t="s">
        <v>46</v>
      </c>
      <c r="X102" s="29"/>
      <c r="Y102" s="55" t="s">
        <v>866</v>
      </c>
      <c r="Z102" s="56" t="s">
        <v>54</v>
      </c>
      <c r="AA102" s="57">
        <v>0</v>
      </c>
      <c r="AB102" t="s">
        <v>867</v>
      </c>
    </row>
    <row r="103" ht="15" customHeight="true" spans="1:27">
      <c r="A103" s="7">
        <v>93</v>
      </c>
      <c r="B103" s="13" t="s">
        <v>868</v>
      </c>
      <c r="C103" s="29" t="s">
        <v>869</v>
      </c>
      <c r="D103" s="30" t="s">
        <v>870</v>
      </c>
      <c r="E103" s="30" t="s">
        <v>871</v>
      </c>
      <c r="F103" s="30" t="s">
        <v>872</v>
      </c>
      <c r="G103" s="30" t="s">
        <v>31</v>
      </c>
      <c r="H103" s="30" t="s">
        <v>31</v>
      </c>
      <c r="I103" s="29" t="s">
        <v>873</v>
      </c>
      <c r="J103" s="38">
        <v>48000</v>
      </c>
      <c r="K103" s="29">
        <v>80</v>
      </c>
      <c r="L103" s="29">
        <v>80</v>
      </c>
      <c r="M103" s="29">
        <v>80</v>
      </c>
      <c r="N103" s="40">
        <v>41760</v>
      </c>
      <c r="O103" s="40">
        <v>45413</v>
      </c>
      <c r="P103" s="29" t="s">
        <v>874</v>
      </c>
      <c r="Q103" s="29" t="s">
        <v>875</v>
      </c>
      <c r="R103" s="29" t="s">
        <v>874</v>
      </c>
      <c r="S103" s="29" t="s">
        <v>875</v>
      </c>
      <c r="T103" s="38">
        <v>48000</v>
      </c>
      <c r="U103" s="29" t="s">
        <v>33</v>
      </c>
      <c r="V103" s="49" t="s">
        <v>876</v>
      </c>
      <c r="W103" s="29" t="s">
        <v>36</v>
      </c>
      <c r="X103" s="29" t="s">
        <v>31</v>
      </c>
      <c r="Y103" s="55" t="s">
        <v>36</v>
      </c>
      <c r="Z103" s="56" t="s">
        <v>33</v>
      </c>
      <c r="AA103" s="57">
        <v>48000</v>
      </c>
    </row>
    <row r="104" ht="15" customHeight="true" spans="1:27">
      <c r="A104" s="7">
        <v>94</v>
      </c>
      <c r="B104" s="14" t="s">
        <v>877</v>
      </c>
      <c r="C104" s="64" t="s">
        <v>878</v>
      </c>
      <c r="D104" s="29" t="s">
        <v>879</v>
      </c>
      <c r="E104" s="29" t="s">
        <v>880</v>
      </c>
      <c r="F104" s="29">
        <v>17776935817</v>
      </c>
      <c r="G104" s="29" t="s">
        <v>31</v>
      </c>
      <c r="H104" s="29" t="s">
        <v>31</v>
      </c>
      <c r="I104" s="29" t="s">
        <v>881</v>
      </c>
      <c r="J104" s="38">
        <v>54888</v>
      </c>
      <c r="K104" s="29">
        <v>91.48</v>
      </c>
      <c r="L104" s="29">
        <v>91.48</v>
      </c>
      <c r="M104" s="29">
        <v>91.48</v>
      </c>
      <c r="N104" s="40">
        <v>44562</v>
      </c>
      <c r="O104" s="40">
        <v>44896</v>
      </c>
      <c r="P104" s="29" t="s">
        <v>882</v>
      </c>
      <c r="Q104" s="73" t="s">
        <v>877</v>
      </c>
      <c r="R104" s="29" t="s">
        <v>882</v>
      </c>
      <c r="S104" s="73" t="s">
        <v>877</v>
      </c>
      <c r="T104" s="38">
        <v>54888</v>
      </c>
      <c r="U104" s="29" t="s">
        <v>33</v>
      </c>
      <c r="V104" s="49" t="s">
        <v>45</v>
      </c>
      <c r="W104" s="29" t="s">
        <v>36</v>
      </c>
      <c r="X104" s="29" t="s">
        <v>31</v>
      </c>
      <c r="Y104" s="55" t="s">
        <v>36</v>
      </c>
      <c r="Z104" s="56" t="s">
        <v>33</v>
      </c>
      <c r="AA104" s="57">
        <v>54888</v>
      </c>
    </row>
    <row r="105" ht="15" customHeight="true" spans="1:28">
      <c r="A105" s="7">
        <v>95</v>
      </c>
      <c r="B105" s="14" t="s">
        <v>883</v>
      </c>
      <c r="C105" s="65" t="s">
        <v>884</v>
      </c>
      <c r="D105" s="29" t="s">
        <v>885</v>
      </c>
      <c r="E105" s="29" t="s">
        <v>886</v>
      </c>
      <c r="F105" s="29">
        <v>17689779777</v>
      </c>
      <c r="G105" s="29" t="s">
        <v>31</v>
      </c>
      <c r="H105" s="29" t="s">
        <v>31</v>
      </c>
      <c r="I105" s="29" t="s">
        <v>887</v>
      </c>
      <c r="J105" s="38">
        <v>39870</v>
      </c>
      <c r="K105" s="29">
        <v>66.45</v>
      </c>
      <c r="L105" s="29">
        <v>66.45</v>
      </c>
      <c r="M105" s="29">
        <v>66.45</v>
      </c>
      <c r="N105" s="40">
        <v>44256</v>
      </c>
      <c r="O105" s="40">
        <v>46082</v>
      </c>
      <c r="P105" s="29" t="s">
        <v>886</v>
      </c>
      <c r="Q105" s="73" t="s">
        <v>883</v>
      </c>
      <c r="R105" s="29" t="s">
        <v>886</v>
      </c>
      <c r="S105" s="29" t="s">
        <v>886</v>
      </c>
      <c r="T105" s="29"/>
      <c r="U105" s="29" t="s">
        <v>54</v>
      </c>
      <c r="V105" s="49" t="s">
        <v>888</v>
      </c>
      <c r="W105" s="50" t="s">
        <v>85</v>
      </c>
      <c r="X105" s="29" t="s">
        <v>31</v>
      </c>
      <c r="Y105" s="55" t="s">
        <v>889</v>
      </c>
      <c r="Z105" s="56" t="s">
        <v>54</v>
      </c>
      <c r="AA105" s="57">
        <v>0</v>
      </c>
      <c r="AB105" t="s">
        <v>889</v>
      </c>
    </row>
    <row r="106" ht="15" customHeight="true" spans="1:27">
      <c r="A106" s="7">
        <v>96</v>
      </c>
      <c r="B106" s="14" t="s">
        <v>890</v>
      </c>
      <c r="C106" s="65" t="s">
        <v>891</v>
      </c>
      <c r="D106" s="29" t="s">
        <v>892</v>
      </c>
      <c r="E106" s="29" t="s">
        <v>893</v>
      </c>
      <c r="F106" s="29">
        <v>13697553452</v>
      </c>
      <c r="G106" s="29" t="s">
        <v>31</v>
      </c>
      <c r="H106" s="29" t="s">
        <v>31</v>
      </c>
      <c r="I106" s="29" t="s">
        <v>894</v>
      </c>
      <c r="J106" s="38">
        <v>15000</v>
      </c>
      <c r="K106" s="29">
        <v>25</v>
      </c>
      <c r="L106" s="29">
        <v>1000</v>
      </c>
      <c r="M106" s="29">
        <v>25</v>
      </c>
      <c r="N106" s="40">
        <v>44562</v>
      </c>
      <c r="O106" s="40">
        <v>45292</v>
      </c>
      <c r="P106" s="29" t="s">
        <v>895</v>
      </c>
      <c r="Q106" s="29" t="s">
        <v>893</v>
      </c>
      <c r="R106" s="29" t="s">
        <v>896</v>
      </c>
      <c r="S106" s="29" t="s">
        <v>893</v>
      </c>
      <c r="T106" s="38">
        <v>15000</v>
      </c>
      <c r="U106" s="29" t="s">
        <v>33</v>
      </c>
      <c r="V106" s="49" t="s">
        <v>897</v>
      </c>
      <c r="W106" s="29" t="s">
        <v>897</v>
      </c>
      <c r="X106" s="29"/>
      <c r="Y106" s="55" t="s">
        <v>898</v>
      </c>
      <c r="Z106" s="56" t="s">
        <v>33</v>
      </c>
      <c r="AA106" s="57">
        <v>15000</v>
      </c>
    </row>
    <row r="107" ht="15" customHeight="true" spans="1:29">
      <c r="A107" s="7">
        <v>97</v>
      </c>
      <c r="B107" s="14" t="s">
        <v>899</v>
      </c>
      <c r="C107" s="65" t="s">
        <v>900</v>
      </c>
      <c r="D107" s="29" t="s">
        <v>901</v>
      </c>
      <c r="E107" s="29" t="s">
        <v>902</v>
      </c>
      <c r="F107" s="29">
        <v>18789764444</v>
      </c>
      <c r="G107" s="29" t="s">
        <v>31</v>
      </c>
      <c r="H107" s="29" t="s">
        <v>31</v>
      </c>
      <c r="I107" s="29" t="s">
        <v>903</v>
      </c>
      <c r="J107" s="38">
        <v>49884</v>
      </c>
      <c r="K107" s="29">
        <v>83.14</v>
      </c>
      <c r="L107" s="29">
        <v>83.14</v>
      </c>
      <c r="M107" s="29">
        <v>83.14</v>
      </c>
      <c r="N107" s="42" t="s">
        <v>904</v>
      </c>
      <c r="O107" s="42" t="s">
        <v>905</v>
      </c>
      <c r="P107" s="29" t="s">
        <v>906</v>
      </c>
      <c r="Q107" s="29" t="s">
        <v>902</v>
      </c>
      <c r="R107" s="29" t="s">
        <v>907</v>
      </c>
      <c r="S107" s="73" t="s">
        <v>899</v>
      </c>
      <c r="T107" s="38">
        <v>49884</v>
      </c>
      <c r="U107" s="29" t="s">
        <v>54</v>
      </c>
      <c r="V107" s="49" t="s">
        <v>453</v>
      </c>
      <c r="W107" s="29" t="s">
        <v>113</v>
      </c>
      <c r="X107" s="29" t="s">
        <v>114</v>
      </c>
      <c r="Y107" s="55" t="s">
        <v>115</v>
      </c>
      <c r="Z107" s="56" t="s">
        <v>54</v>
      </c>
      <c r="AA107" s="57">
        <v>0</v>
      </c>
      <c r="AB107" t="s">
        <v>908</v>
      </c>
      <c r="AC107" t="s">
        <v>909</v>
      </c>
    </row>
    <row r="108" ht="15" customHeight="true" spans="1:27">
      <c r="A108" s="7">
        <v>98</v>
      </c>
      <c r="B108" s="14" t="s">
        <v>910</v>
      </c>
      <c r="C108" s="65" t="s">
        <v>911</v>
      </c>
      <c r="D108" s="29" t="s">
        <v>912</v>
      </c>
      <c r="E108" s="29" t="s">
        <v>913</v>
      </c>
      <c r="F108" s="29">
        <v>13389871005</v>
      </c>
      <c r="G108" s="29" t="s">
        <v>31</v>
      </c>
      <c r="H108" s="29" t="s">
        <v>31</v>
      </c>
      <c r="I108" s="29" t="s">
        <v>914</v>
      </c>
      <c r="J108" s="38">
        <v>62472</v>
      </c>
      <c r="K108" s="29">
        <v>104.12</v>
      </c>
      <c r="L108" s="29">
        <v>104.12</v>
      </c>
      <c r="M108" s="29">
        <v>104.12</v>
      </c>
      <c r="N108" s="40">
        <v>43831</v>
      </c>
      <c r="O108" s="40">
        <v>44927</v>
      </c>
      <c r="P108" s="29" t="s">
        <v>915</v>
      </c>
      <c r="Q108" s="29" t="s">
        <v>916</v>
      </c>
      <c r="R108" s="29" t="s">
        <v>917</v>
      </c>
      <c r="S108" s="29" t="s">
        <v>913</v>
      </c>
      <c r="T108" s="38">
        <v>62472</v>
      </c>
      <c r="U108" s="29" t="s">
        <v>54</v>
      </c>
      <c r="V108" s="49" t="s">
        <v>918</v>
      </c>
      <c r="W108" s="29" t="s">
        <v>289</v>
      </c>
      <c r="X108" s="29" t="s">
        <v>114</v>
      </c>
      <c r="Y108" s="55" t="s">
        <v>36</v>
      </c>
      <c r="Z108" s="56" t="s">
        <v>33</v>
      </c>
      <c r="AA108" s="57">
        <v>62472</v>
      </c>
    </row>
    <row r="109" ht="15" customHeight="true" spans="1:27">
      <c r="A109" s="7">
        <v>99</v>
      </c>
      <c r="B109" s="14" t="s">
        <v>919</v>
      </c>
      <c r="C109" s="65" t="s">
        <v>920</v>
      </c>
      <c r="D109" s="29" t="s">
        <v>921</v>
      </c>
      <c r="E109" s="29" t="s">
        <v>922</v>
      </c>
      <c r="F109" s="29">
        <v>18976056438</v>
      </c>
      <c r="G109" s="29" t="s">
        <v>31</v>
      </c>
      <c r="H109" s="29" t="s">
        <v>31</v>
      </c>
      <c r="I109" s="29" t="s">
        <v>923</v>
      </c>
      <c r="J109" s="38">
        <v>170340</v>
      </c>
      <c r="K109" s="29">
        <v>283.9</v>
      </c>
      <c r="L109" s="29">
        <v>283.9</v>
      </c>
      <c r="M109" s="29">
        <v>283.9</v>
      </c>
      <c r="N109" s="40">
        <v>44317</v>
      </c>
      <c r="O109" s="40">
        <v>45413</v>
      </c>
      <c r="P109" s="29" t="s">
        <v>924</v>
      </c>
      <c r="Q109" s="29" t="s">
        <v>925</v>
      </c>
      <c r="R109" s="29" t="s">
        <v>924</v>
      </c>
      <c r="S109" s="29" t="s">
        <v>925</v>
      </c>
      <c r="T109" s="38">
        <v>100000</v>
      </c>
      <c r="U109" s="29" t="s">
        <v>33</v>
      </c>
      <c r="V109" s="49" t="s">
        <v>45</v>
      </c>
      <c r="W109" s="29" t="s">
        <v>46</v>
      </c>
      <c r="X109" s="29"/>
      <c r="Y109" s="55" t="s">
        <v>36</v>
      </c>
      <c r="Z109" s="56" t="s">
        <v>33</v>
      </c>
      <c r="AA109" s="57">
        <v>100000</v>
      </c>
    </row>
    <row r="110" ht="15" customHeight="true" spans="1:28">
      <c r="A110" s="7">
        <v>100</v>
      </c>
      <c r="B110" s="14" t="s">
        <v>926</v>
      </c>
      <c r="C110" s="65" t="s">
        <v>927</v>
      </c>
      <c r="D110" s="29" t="s">
        <v>928</v>
      </c>
      <c r="E110" s="29" t="s">
        <v>929</v>
      </c>
      <c r="F110" s="29">
        <v>13976826998</v>
      </c>
      <c r="G110" s="29" t="s">
        <v>31</v>
      </c>
      <c r="H110" s="29" t="s">
        <v>31</v>
      </c>
      <c r="I110" s="29" t="s">
        <v>930</v>
      </c>
      <c r="J110" s="38">
        <v>164340</v>
      </c>
      <c r="K110" s="29">
        <v>273.9</v>
      </c>
      <c r="L110" s="29">
        <v>273.9</v>
      </c>
      <c r="M110" s="29">
        <v>273.9</v>
      </c>
      <c r="N110" s="40">
        <v>44197</v>
      </c>
      <c r="O110" s="40">
        <v>45292</v>
      </c>
      <c r="P110" s="29" t="s">
        <v>931</v>
      </c>
      <c r="Q110" s="73" t="s">
        <v>926</v>
      </c>
      <c r="R110" s="29" t="s">
        <v>35</v>
      </c>
      <c r="S110" s="29" t="s">
        <v>35</v>
      </c>
      <c r="T110" s="29"/>
      <c r="U110" s="29" t="s">
        <v>54</v>
      </c>
      <c r="V110" s="49" t="s">
        <v>932</v>
      </c>
      <c r="W110" s="29" t="s">
        <v>354</v>
      </c>
      <c r="X110" s="29" t="s">
        <v>31</v>
      </c>
      <c r="Y110" s="55" t="s">
        <v>933</v>
      </c>
      <c r="Z110" s="56" t="s">
        <v>54</v>
      </c>
      <c r="AA110" s="57">
        <v>0</v>
      </c>
      <c r="AB110" t="s">
        <v>85</v>
      </c>
    </row>
    <row r="111" ht="15" customHeight="true" spans="1:28">
      <c r="A111" s="7">
        <v>101</v>
      </c>
      <c r="B111" s="14" t="s">
        <v>934</v>
      </c>
      <c r="C111" s="65" t="s">
        <v>935</v>
      </c>
      <c r="D111" s="29" t="s">
        <v>936</v>
      </c>
      <c r="E111" s="29" t="s">
        <v>937</v>
      </c>
      <c r="F111" s="29">
        <v>18689881222</v>
      </c>
      <c r="G111" s="29" t="s">
        <v>31</v>
      </c>
      <c r="H111" s="29" t="s">
        <v>31</v>
      </c>
      <c r="I111" s="29" t="s">
        <v>938</v>
      </c>
      <c r="J111" s="38">
        <v>105000</v>
      </c>
      <c r="K111" s="29">
        <v>175</v>
      </c>
      <c r="L111" s="29">
        <v>180</v>
      </c>
      <c r="M111" s="29">
        <v>175</v>
      </c>
      <c r="N111" s="42" t="s">
        <v>196</v>
      </c>
      <c r="O111" s="42" t="s">
        <v>284</v>
      </c>
      <c r="P111" s="29" t="s">
        <v>939</v>
      </c>
      <c r="Q111" s="29" t="s">
        <v>937</v>
      </c>
      <c r="R111" s="29" t="s">
        <v>940</v>
      </c>
      <c r="S111" s="29" t="s">
        <v>937</v>
      </c>
      <c r="T111" s="38"/>
      <c r="U111" s="29" t="s">
        <v>54</v>
      </c>
      <c r="V111" s="49" t="s">
        <v>941</v>
      </c>
      <c r="W111" s="29" t="s">
        <v>942</v>
      </c>
      <c r="X111" s="29"/>
      <c r="Y111" s="55" t="s">
        <v>943</v>
      </c>
      <c r="Z111" s="56" t="s">
        <v>54</v>
      </c>
      <c r="AA111" s="57">
        <v>0</v>
      </c>
      <c r="AB111" t="s">
        <v>944</v>
      </c>
    </row>
    <row r="112" ht="15" customHeight="true" spans="1:27">
      <c r="A112" s="7">
        <v>102</v>
      </c>
      <c r="B112" s="14" t="s">
        <v>945</v>
      </c>
      <c r="C112" s="65" t="s">
        <v>946</v>
      </c>
      <c r="D112" s="29" t="s">
        <v>947</v>
      </c>
      <c r="E112" s="29" t="s">
        <v>948</v>
      </c>
      <c r="F112" s="29">
        <v>13876938328</v>
      </c>
      <c r="G112" s="29" t="s">
        <v>31</v>
      </c>
      <c r="H112" s="29" t="s">
        <v>31</v>
      </c>
      <c r="I112" s="29" t="s">
        <v>949</v>
      </c>
      <c r="J112" s="38">
        <v>71274</v>
      </c>
      <c r="K112" s="29">
        <v>118.79</v>
      </c>
      <c r="L112" s="29">
        <v>118.79</v>
      </c>
      <c r="M112" s="29">
        <v>118.79</v>
      </c>
      <c r="N112" s="40">
        <v>44348</v>
      </c>
      <c r="O112" s="40">
        <v>45047</v>
      </c>
      <c r="P112" s="29" t="s">
        <v>950</v>
      </c>
      <c r="Q112" s="29" t="s">
        <v>948</v>
      </c>
      <c r="R112" s="29" t="s">
        <v>951</v>
      </c>
      <c r="S112" s="29" t="s">
        <v>948</v>
      </c>
      <c r="T112" s="38">
        <v>71274</v>
      </c>
      <c r="U112" s="29" t="s">
        <v>33</v>
      </c>
      <c r="V112" s="49" t="s">
        <v>45</v>
      </c>
      <c r="W112" s="29" t="s">
        <v>56</v>
      </c>
      <c r="X112" s="29" t="s">
        <v>31</v>
      </c>
      <c r="Y112" s="55" t="s">
        <v>952</v>
      </c>
      <c r="Z112" s="56" t="s">
        <v>33</v>
      </c>
      <c r="AA112" s="57">
        <f>600*M112</f>
        <v>71274</v>
      </c>
    </row>
    <row r="113" ht="15" customHeight="true" spans="1:27">
      <c r="A113" s="7">
        <v>103</v>
      </c>
      <c r="B113" s="14" t="s">
        <v>953</v>
      </c>
      <c r="C113" s="65" t="s">
        <v>946</v>
      </c>
      <c r="D113" s="29" t="s">
        <v>954</v>
      </c>
      <c r="E113" s="29" t="s">
        <v>955</v>
      </c>
      <c r="F113" s="29">
        <v>13907605968</v>
      </c>
      <c r="G113" s="29" t="s">
        <v>31</v>
      </c>
      <c r="H113" s="29" t="s">
        <v>31</v>
      </c>
      <c r="I113" s="29" t="s">
        <v>956</v>
      </c>
      <c r="J113" s="38">
        <v>95328</v>
      </c>
      <c r="K113" s="29">
        <v>158.88</v>
      </c>
      <c r="L113" s="29">
        <v>100966</v>
      </c>
      <c r="M113" s="29">
        <v>158.88</v>
      </c>
      <c r="N113" s="40">
        <v>44136</v>
      </c>
      <c r="O113" s="40">
        <v>45231</v>
      </c>
      <c r="P113" s="29" t="s">
        <v>197</v>
      </c>
      <c r="Q113" s="73" t="s">
        <v>953</v>
      </c>
      <c r="R113" s="29" t="s">
        <v>197</v>
      </c>
      <c r="S113" s="73" t="s">
        <v>953</v>
      </c>
      <c r="T113" s="38">
        <v>95328</v>
      </c>
      <c r="U113" s="29" t="s">
        <v>33</v>
      </c>
      <c r="V113" s="49" t="s">
        <v>45</v>
      </c>
      <c r="W113" s="29" t="s">
        <v>46</v>
      </c>
      <c r="X113" s="29" t="s">
        <v>31</v>
      </c>
      <c r="Y113" s="55" t="s">
        <v>36</v>
      </c>
      <c r="Z113" s="56" t="s">
        <v>33</v>
      </c>
      <c r="AA113" s="57">
        <v>95328</v>
      </c>
    </row>
    <row r="114" ht="15" customHeight="true" spans="1:28">
      <c r="A114" s="7">
        <v>104</v>
      </c>
      <c r="B114" s="14" t="s">
        <v>957</v>
      </c>
      <c r="C114" s="65" t="s">
        <v>958</v>
      </c>
      <c r="D114" s="29" t="s">
        <v>959</v>
      </c>
      <c r="E114" s="29" t="s">
        <v>960</v>
      </c>
      <c r="F114" s="29">
        <v>15109803543</v>
      </c>
      <c r="G114" s="29" t="s">
        <v>31</v>
      </c>
      <c r="H114" s="29" t="s">
        <v>31</v>
      </c>
      <c r="I114" s="29" t="s">
        <v>961</v>
      </c>
      <c r="J114" s="38">
        <v>145974</v>
      </c>
      <c r="K114" s="29">
        <v>243.29</v>
      </c>
      <c r="L114" s="29">
        <v>243.29</v>
      </c>
      <c r="M114" s="29">
        <v>243.29</v>
      </c>
      <c r="N114" s="42" t="s">
        <v>962</v>
      </c>
      <c r="O114" s="42" t="s">
        <v>93</v>
      </c>
      <c r="P114" s="29" t="s">
        <v>782</v>
      </c>
      <c r="Q114" s="73" t="s">
        <v>957</v>
      </c>
      <c r="R114" s="29" t="s">
        <v>963</v>
      </c>
      <c r="S114" s="73" t="s">
        <v>957</v>
      </c>
      <c r="T114" s="38">
        <v>100000</v>
      </c>
      <c r="U114" s="29" t="s">
        <v>33</v>
      </c>
      <c r="V114" s="49"/>
      <c r="W114" s="29" t="s">
        <v>113</v>
      </c>
      <c r="X114" s="29" t="s">
        <v>31</v>
      </c>
      <c r="Y114" s="55" t="s">
        <v>115</v>
      </c>
      <c r="Z114" s="56" t="s">
        <v>54</v>
      </c>
      <c r="AA114" s="57">
        <v>0</v>
      </c>
      <c r="AB114" t="s">
        <v>908</v>
      </c>
    </row>
    <row r="115" ht="15" customHeight="true" spans="1:27">
      <c r="A115" s="7">
        <v>105</v>
      </c>
      <c r="B115" s="14" t="s">
        <v>964</v>
      </c>
      <c r="C115" s="65" t="s">
        <v>965</v>
      </c>
      <c r="D115" s="29" t="s">
        <v>966</v>
      </c>
      <c r="E115" s="29" t="s">
        <v>967</v>
      </c>
      <c r="F115" s="29">
        <v>13876860997</v>
      </c>
      <c r="G115" s="29" t="s">
        <v>31</v>
      </c>
      <c r="H115" s="29" t="s">
        <v>31</v>
      </c>
      <c r="I115" s="29" t="s">
        <v>968</v>
      </c>
      <c r="J115" s="38">
        <v>55644</v>
      </c>
      <c r="K115" s="29">
        <v>92.74</v>
      </c>
      <c r="L115" s="29">
        <v>92.74</v>
      </c>
      <c r="M115" s="29">
        <v>92.74</v>
      </c>
      <c r="N115" s="42" t="s">
        <v>121</v>
      </c>
      <c r="O115" s="42" t="s">
        <v>473</v>
      </c>
      <c r="P115" s="42" t="s">
        <v>969</v>
      </c>
      <c r="Q115" s="29" t="s">
        <v>967</v>
      </c>
      <c r="R115" s="29" t="s">
        <v>970</v>
      </c>
      <c r="S115" s="29" t="s">
        <v>967</v>
      </c>
      <c r="T115" s="38">
        <v>55644</v>
      </c>
      <c r="U115" s="29" t="s">
        <v>33</v>
      </c>
      <c r="V115" s="49" t="s">
        <v>918</v>
      </c>
      <c r="W115" s="29" t="s">
        <v>971</v>
      </c>
      <c r="X115" s="29" t="s">
        <v>31</v>
      </c>
      <c r="Y115" s="55" t="s">
        <v>36</v>
      </c>
      <c r="Z115" s="56" t="s">
        <v>33</v>
      </c>
      <c r="AA115" s="57">
        <v>55644</v>
      </c>
    </row>
    <row r="116" ht="15" customHeight="true" spans="1:27">
      <c r="A116" s="7">
        <v>106</v>
      </c>
      <c r="B116" s="14" t="s">
        <v>972</v>
      </c>
      <c r="C116" s="65" t="s">
        <v>973</v>
      </c>
      <c r="D116" s="29" t="s">
        <v>974</v>
      </c>
      <c r="E116" s="29" t="s">
        <v>975</v>
      </c>
      <c r="F116" s="29">
        <v>18626424618</v>
      </c>
      <c r="G116" s="29" t="s">
        <v>31</v>
      </c>
      <c r="H116" s="29" t="s">
        <v>31</v>
      </c>
      <c r="I116" s="29" t="s">
        <v>976</v>
      </c>
      <c r="J116" s="38">
        <v>94200</v>
      </c>
      <c r="K116" s="29">
        <v>157</v>
      </c>
      <c r="L116" s="29">
        <v>1623.37</v>
      </c>
      <c r="M116" s="29">
        <v>157</v>
      </c>
      <c r="N116" s="40">
        <v>44409</v>
      </c>
      <c r="O116" s="40">
        <v>45139</v>
      </c>
      <c r="P116" s="29" t="s">
        <v>977</v>
      </c>
      <c r="Q116" s="73" t="s">
        <v>972</v>
      </c>
      <c r="R116" s="29" t="s">
        <v>977</v>
      </c>
      <c r="S116" s="73" t="s">
        <v>972</v>
      </c>
      <c r="T116" s="38">
        <v>94200</v>
      </c>
      <c r="U116" s="29" t="s">
        <v>33</v>
      </c>
      <c r="V116" s="49" t="s">
        <v>45</v>
      </c>
      <c r="W116" s="29" t="s">
        <v>46</v>
      </c>
      <c r="X116" s="29" t="s">
        <v>31</v>
      </c>
      <c r="Y116" s="55" t="s">
        <v>36</v>
      </c>
      <c r="Z116" s="56" t="s">
        <v>33</v>
      </c>
      <c r="AA116" s="57">
        <v>94200</v>
      </c>
    </row>
    <row r="117" ht="15" customHeight="true" spans="1:27">
      <c r="A117" s="7">
        <v>107</v>
      </c>
      <c r="B117" s="14" t="s">
        <v>978</v>
      </c>
      <c r="C117" s="65" t="s">
        <v>979</v>
      </c>
      <c r="D117" s="29" t="s">
        <v>980</v>
      </c>
      <c r="E117" s="29" t="s">
        <v>981</v>
      </c>
      <c r="F117" s="29">
        <v>13976848568</v>
      </c>
      <c r="G117" s="29" t="s">
        <v>31</v>
      </c>
      <c r="H117" s="29" t="s">
        <v>31</v>
      </c>
      <c r="I117" s="29" t="s">
        <v>982</v>
      </c>
      <c r="J117" s="38">
        <v>96000</v>
      </c>
      <c r="K117" s="29">
        <v>160</v>
      </c>
      <c r="L117" s="29">
        <v>160</v>
      </c>
      <c r="M117" s="29">
        <v>160</v>
      </c>
      <c r="N117" s="42" t="s">
        <v>773</v>
      </c>
      <c r="O117" s="42" t="s">
        <v>672</v>
      </c>
      <c r="P117" s="29" t="s">
        <v>983</v>
      </c>
      <c r="Q117" s="29" t="s">
        <v>981</v>
      </c>
      <c r="R117" s="29" t="s">
        <v>984</v>
      </c>
      <c r="S117" s="29" t="s">
        <v>981</v>
      </c>
      <c r="T117" s="38">
        <v>96000</v>
      </c>
      <c r="U117" s="29" t="s">
        <v>33</v>
      </c>
      <c r="V117" s="49" t="s">
        <v>45</v>
      </c>
      <c r="W117" s="29" t="s">
        <v>46</v>
      </c>
      <c r="X117" s="29" t="s">
        <v>31</v>
      </c>
      <c r="Y117" s="55" t="s">
        <v>36</v>
      </c>
      <c r="Z117" s="56" t="s">
        <v>33</v>
      </c>
      <c r="AA117" s="57">
        <v>96000</v>
      </c>
    </row>
    <row r="118" ht="15" customHeight="true" spans="1:27">
      <c r="A118" s="7">
        <v>108</v>
      </c>
      <c r="B118" s="14" t="s">
        <v>985</v>
      </c>
      <c r="C118" s="65" t="s">
        <v>986</v>
      </c>
      <c r="D118" s="29" t="s">
        <v>987</v>
      </c>
      <c r="E118" s="29" t="s">
        <v>988</v>
      </c>
      <c r="F118" s="29"/>
      <c r="G118" s="29" t="s">
        <v>31</v>
      </c>
      <c r="H118" s="29" t="s">
        <v>31</v>
      </c>
      <c r="I118" s="29" t="s">
        <v>982</v>
      </c>
      <c r="J118" s="38">
        <v>96000</v>
      </c>
      <c r="K118" s="29">
        <v>160</v>
      </c>
      <c r="L118" s="29">
        <v>175.2</v>
      </c>
      <c r="M118" s="29">
        <v>175.2</v>
      </c>
      <c r="N118" s="42" t="s">
        <v>989</v>
      </c>
      <c r="O118" s="72">
        <v>44927</v>
      </c>
      <c r="P118" s="42" t="s">
        <v>990</v>
      </c>
      <c r="Q118" s="73" t="s">
        <v>985</v>
      </c>
      <c r="R118" s="42" t="s">
        <v>990</v>
      </c>
      <c r="S118" s="73" t="s">
        <v>985</v>
      </c>
      <c r="T118" s="38">
        <v>96000</v>
      </c>
      <c r="U118" s="29" t="s">
        <v>33</v>
      </c>
      <c r="V118" s="49" t="s">
        <v>991</v>
      </c>
      <c r="W118" s="29" t="s">
        <v>992</v>
      </c>
      <c r="X118" s="29"/>
      <c r="Y118" s="55" t="s">
        <v>36</v>
      </c>
      <c r="Z118" s="56" t="s">
        <v>33</v>
      </c>
      <c r="AA118" s="57">
        <v>96000</v>
      </c>
    </row>
    <row r="119" ht="15" customHeight="true" spans="1:27">
      <c r="A119" s="7">
        <v>109</v>
      </c>
      <c r="B119" s="14" t="s">
        <v>993</v>
      </c>
      <c r="C119" s="65" t="s">
        <v>994</v>
      </c>
      <c r="D119" s="29" t="s">
        <v>995</v>
      </c>
      <c r="E119" s="29" t="s">
        <v>996</v>
      </c>
      <c r="F119" s="29">
        <v>15308948158</v>
      </c>
      <c r="G119" s="29" t="s">
        <v>31</v>
      </c>
      <c r="H119" s="29" t="s">
        <v>31</v>
      </c>
      <c r="I119" s="29" t="s">
        <v>997</v>
      </c>
      <c r="J119" s="38">
        <v>55080</v>
      </c>
      <c r="K119" s="29">
        <v>91.8</v>
      </c>
      <c r="L119" s="29">
        <v>91.8</v>
      </c>
      <c r="M119" s="29">
        <v>91.8</v>
      </c>
      <c r="N119" s="40">
        <v>44531</v>
      </c>
      <c r="O119" s="40">
        <v>44896</v>
      </c>
      <c r="P119" s="42" t="s">
        <v>998</v>
      </c>
      <c r="Q119" s="42" t="s">
        <v>996</v>
      </c>
      <c r="R119" s="42" t="s">
        <v>999</v>
      </c>
      <c r="S119" s="42" t="s">
        <v>996</v>
      </c>
      <c r="T119" s="38">
        <v>55080</v>
      </c>
      <c r="U119" s="29" t="s">
        <v>33</v>
      </c>
      <c r="V119" s="49" t="s">
        <v>918</v>
      </c>
      <c r="W119" s="29" t="s">
        <v>1000</v>
      </c>
      <c r="X119" s="29" t="s">
        <v>31</v>
      </c>
      <c r="Y119" s="55" t="s">
        <v>36</v>
      </c>
      <c r="Z119" s="56" t="s">
        <v>33</v>
      </c>
      <c r="AA119" s="57">
        <v>55080</v>
      </c>
    </row>
    <row r="120" ht="15" customHeight="true" spans="1:27">
      <c r="A120" s="7">
        <v>110</v>
      </c>
      <c r="B120" s="14" t="s">
        <v>1001</v>
      </c>
      <c r="C120" s="65" t="s">
        <v>1002</v>
      </c>
      <c r="D120" s="29" t="s">
        <v>1003</v>
      </c>
      <c r="E120" s="29" t="s">
        <v>1004</v>
      </c>
      <c r="F120" s="29">
        <v>18289969029</v>
      </c>
      <c r="G120" s="29" t="s">
        <v>31</v>
      </c>
      <c r="H120" s="29" t="s">
        <v>31</v>
      </c>
      <c r="I120" s="29" t="s">
        <v>1005</v>
      </c>
      <c r="J120" s="38">
        <v>68130</v>
      </c>
      <c r="K120" s="29">
        <v>113.55</v>
      </c>
      <c r="L120" s="29">
        <v>113.55</v>
      </c>
      <c r="M120" s="29">
        <v>113.55</v>
      </c>
      <c r="N120" s="40">
        <v>44562</v>
      </c>
      <c r="O120" s="40">
        <v>44896</v>
      </c>
      <c r="P120" s="29" t="s">
        <v>1006</v>
      </c>
      <c r="Q120" s="73" t="s">
        <v>1001</v>
      </c>
      <c r="R120" s="29" t="s">
        <v>1006</v>
      </c>
      <c r="S120" s="29" t="s">
        <v>1007</v>
      </c>
      <c r="T120" s="38">
        <v>68130</v>
      </c>
      <c r="U120" s="29" t="s">
        <v>33</v>
      </c>
      <c r="V120" s="49" t="s">
        <v>1008</v>
      </c>
      <c r="W120" s="29" t="s">
        <v>1008</v>
      </c>
      <c r="X120" s="29" t="s">
        <v>31</v>
      </c>
      <c r="Y120" s="55" t="s">
        <v>1009</v>
      </c>
      <c r="Z120" s="56" t="s">
        <v>33</v>
      </c>
      <c r="AA120" s="57">
        <f>600*M120</f>
        <v>68130</v>
      </c>
    </row>
    <row r="121" ht="15" customHeight="true" spans="1:28">
      <c r="A121" s="7">
        <v>111</v>
      </c>
      <c r="B121" s="14" t="s">
        <v>1010</v>
      </c>
      <c r="C121" s="65" t="s">
        <v>1011</v>
      </c>
      <c r="D121" s="29" t="s">
        <v>1012</v>
      </c>
      <c r="E121" s="29" t="s">
        <v>1013</v>
      </c>
      <c r="F121" s="29"/>
      <c r="G121" s="29" t="s">
        <v>31</v>
      </c>
      <c r="H121" s="29" t="s">
        <v>31</v>
      </c>
      <c r="I121" s="29" t="s">
        <v>1014</v>
      </c>
      <c r="J121" s="38">
        <v>45990</v>
      </c>
      <c r="K121" s="29">
        <v>76.65</v>
      </c>
      <c r="L121" s="29">
        <v>76.65</v>
      </c>
      <c r="M121" s="29">
        <v>76.65</v>
      </c>
      <c r="N121" s="40">
        <v>44256</v>
      </c>
      <c r="O121" s="40">
        <v>45352</v>
      </c>
      <c r="P121" s="29" t="s">
        <v>1013</v>
      </c>
      <c r="Q121" s="73" t="s">
        <v>1010</v>
      </c>
      <c r="R121" s="29" t="s">
        <v>35</v>
      </c>
      <c r="S121" s="29" t="s">
        <v>35</v>
      </c>
      <c r="T121" s="29"/>
      <c r="U121" s="29" t="s">
        <v>54</v>
      </c>
      <c r="V121" s="49" t="s">
        <v>1015</v>
      </c>
      <c r="W121" s="50" t="s">
        <v>85</v>
      </c>
      <c r="X121" s="29" t="s">
        <v>114</v>
      </c>
      <c r="Y121" s="55" t="s">
        <v>86</v>
      </c>
      <c r="Z121" s="56" t="s">
        <v>54</v>
      </c>
      <c r="AA121" s="57">
        <v>0</v>
      </c>
      <c r="AB121" t="s">
        <v>85</v>
      </c>
    </row>
    <row r="122" ht="15" customHeight="true" spans="1:27">
      <c r="A122" s="7">
        <v>112</v>
      </c>
      <c r="B122" s="14" t="s">
        <v>1016</v>
      </c>
      <c r="C122" s="65" t="s">
        <v>1017</v>
      </c>
      <c r="D122" s="29" t="s">
        <v>1018</v>
      </c>
      <c r="E122" s="29" t="s">
        <v>1019</v>
      </c>
      <c r="F122" s="29">
        <v>13976975111</v>
      </c>
      <c r="G122" s="29" t="s">
        <v>31</v>
      </c>
      <c r="H122" s="29" t="s">
        <v>31</v>
      </c>
      <c r="I122" s="29" t="s">
        <v>1020</v>
      </c>
      <c r="J122" s="38">
        <v>81120</v>
      </c>
      <c r="K122" s="29">
        <v>135.2</v>
      </c>
      <c r="L122" s="29">
        <v>135.2</v>
      </c>
      <c r="M122" s="29">
        <v>135.2</v>
      </c>
      <c r="N122" s="40">
        <v>43405</v>
      </c>
      <c r="O122" s="40">
        <v>45231</v>
      </c>
      <c r="P122" s="29" t="s">
        <v>1021</v>
      </c>
      <c r="Q122" s="29" t="s">
        <v>1022</v>
      </c>
      <c r="R122" s="29" t="s">
        <v>1021</v>
      </c>
      <c r="S122" s="29" t="s">
        <v>1022</v>
      </c>
      <c r="T122" s="38">
        <v>81120</v>
      </c>
      <c r="U122" s="29" t="s">
        <v>33</v>
      </c>
      <c r="V122" s="49" t="s">
        <v>45</v>
      </c>
      <c r="W122" s="29" t="s">
        <v>46</v>
      </c>
      <c r="X122" s="29" t="s">
        <v>31</v>
      </c>
      <c r="Y122" s="55" t="s">
        <v>36</v>
      </c>
      <c r="Z122" s="56" t="s">
        <v>33</v>
      </c>
      <c r="AA122" s="57">
        <v>81120</v>
      </c>
    </row>
    <row r="123" ht="15" customHeight="true" spans="1:27">
      <c r="A123" s="7">
        <v>113</v>
      </c>
      <c r="B123" s="14" t="s">
        <v>1023</v>
      </c>
      <c r="C123" s="65" t="s">
        <v>1024</v>
      </c>
      <c r="D123" s="29" t="s">
        <v>1025</v>
      </c>
      <c r="E123" s="29" t="s">
        <v>1026</v>
      </c>
      <c r="F123" s="29">
        <v>18876968813</v>
      </c>
      <c r="G123" s="29" t="s">
        <v>31</v>
      </c>
      <c r="H123" s="29" t="s">
        <v>31</v>
      </c>
      <c r="I123" s="29" t="s">
        <v>1027</v>
      </c>
      <c r="J123" s="38">
        <v>52800</v>
      </c>
      <c r="K123" s="29">
        <v>88</v>
      </c>
      <c r="L123" s="29">
        <v>88.19</v>
      </c>
      <c r="M123" s="29">
        <v>88</v>
      </c>
      <c r="N123" s="42" t="s">
        <v>989</v>
      </c>
      <c r="O123" s="42" t="s">
        <v>1028</v>
      </c>
      <c r="P123" s="29" t="s">
        <v>1029</v>
      </c>
      <c r="Q123" s="29" t="s">
        <v>1026</v>
      </c>
      <c r="R123" s="29" t="s">
        <v>1029</v>
      </c>
      <c r="S123" s="29" t="s">
        <v>1026</v>
      </c>
      <c r="T123" s="38">
        <v>52800</v>
      </c>
      <c r="U123" s="29" t="s">
        <v>33</v>
      </c>
      <c r="V123" s="49" t="s">
        <v>45</v>
      </c>
      <c r="W123" s="29" t="s">
        <v>46</v>
      </c>
      <c r="X123" s="29" t="s">
        <v>31</v>
      </c>
      <c r="Y123" s="55" t="s">
        <v>36</v>
      </c>
      <c r="Z123" s="56" t="s">
        <v>33</v>
      </c>
      <c r="AA123" s="57">
        <v>52800</v>
      </c>
    </row>
    <row r="124" ht="15" customHeight="true" spans="1:27">
      <c r="A124" s="7">
        <v>114</v>
      </c>
      <c r="B124" s="14" t="s">
        <v>1030</v>
      </c>
      <c r="C124" s="65" t="s">
        <v>1031</v>
      </c>
      <c r="D124" s="29" t="s">
        <v>1032</v>
      </c>
      <c r="E124" s="29" t="s">
        <v>1033</v>
      </c>
      <c r="F124" s="29">
        <v>15348837780</v>
      </c>
      <c r="G124" s="29" t="s">
        <v>31</v>
      </c>
      <c r="H124" s="29" t="s">
        <v>31</v>
      </c>
      <c r="I124" s="29" t="s">
        <v>1034</v>
      </c>
      <c r="J124" s="38">
        <v>48534</v>
      </c>
      <c r="K124" s="29">
        <v>80.89</v>
      </c>
      <c r="L124" s="29">
        <v>80.89</v>
      </c>
      <c r="M124" s="29">
        <v>80.89</v>
      </c>
      <c r="N124" s="40">
        <v>44136</v>
      </c>
      <c r="O124" s="40">
        <v>45962</v>
      </c>
      <c r="P124" s="29" t="s">
        <v>1035</v>
      </c>
      <c r="Q124" s="29" t="s">
        <v>1036</v>
      </c>
      <c r="R124" s="29" t="s">
        <v>1037</v>
      </c>
      <c r="S124" s="29" t="s">
        <v>1033</v>
      </c>
      <c r="T124" s="38">
        <v>48534</v>
      </c>
      <c r="U124" s="29" t="s">
        <v>33</v>
      </c>
      <c r="V124" s="49" t="s">
        <v>45</v>
      </c>
      <c r="W124" s="29" t="s">
        <v>45</v>
      </c>
      <c r="X124" s="29" t="s">
        <v>31</v>
      </c>
      <c r="Y124" s="55" t="s">
        <v>36</v>
      </c>
      <c r="Z124" s="56" t="s">
        <v>33</v>
      </c>
      <c r="AA124" s="57">
        <v>48534</v>
      </c>
    </row>
    <row r="125" ht="15" customHeight="true" spans="1:27">
      <c r="A125" s="7">
        <v>115</v>
      </c>
      <c r="B125" s="14" t="s">
        <v>1038</v>
      </c>
      <c r="C125" s="65" t="s">
        <v>1039</v>
      </c>
      <c r="D125" s="29" t="s">
        <v>1040</v>
      </c>
      <c r="E125" s="29" t="s">
        <v>1041</v>
      </c>
      <c r="F125" s="29">
        <v>13976673817</v>
      </c>
      <c r="G125" s="29" t="s">
        <v>31</v>
      </c>
      <c r="H125" s="29" t="s">
        <v>31</v>
      </c>
      <c r="I125" s="29" t="s">
        <v>1042</v>
      </c>
      <c r="J125" s="38">
        <v>53070</v>
      </c>
      <c r="K125" s="29">
        <v>88.45</v>
      </c>
      <c r="L125" s="29">
        <v>88.45</v>
      </c>
      <c r="M125" s="29">
        <v>88.45</v>
      </c>
      <c r="N125" s="40">
        <v>44531</v>
      </c>
      <c r="O125" s="40">
        <v>45962</v>
      </c>
      <c r="P125" s="29" t="s">
        <v>1043</v>
      </c>
      <c r="Q125" s="29" t="s">
        <v>1044</v>
      </c>
      <c r="R125" s="29" t="s">
        <v>1043</v>
      </c>
      <c r="S125" s="29" t="s">
        <v>1041</v>
      </c>
      <c r="T125" s="29"/>
      <c r="U125" s="29" t="s">
        <v>54</v>
      </c>
      <c r="V125" s="49" t="s">
        <v>453</v>
      </c>
      <c r="W125" s="29" t="s">
        <v>1045</v>
      </c>
      <c r="X125" s="29" t="s">
        <v>31</v>
      </c>
      <c r="Y125" s="55" t="s">
        <v>1046</v>
      </c>
      <c r="Z125" s="56" t="s">
        <v>33</v>
      </c>
      <c r="AA125" s="57">
        <v>53070</v>
      </c>
    </row>
    <row r="126" ht="15" customHeight="true" spans="1:27">
      <c r="A126" s="7">
        <v>116</v>
      </c>
      <c r="B126" s="14" t="s">
        <v>1047</v>
      </c>
      <c r="C126" s="65" t="s">
        <v>1048</v>
      </c>
      <c r="D126" s="29" t="s">
        <v>1049</v>
      </c>
      <c r="E126" s="29" t="s">
        <v>1050</v>
      </c>
      <c r="F126" s="29">
        <v>18876647000</v>
      </c>
      <c r="G126" s="29" t="s">
        <v>31</v>
      </c>
      <c r="H126" s="29" t="s">
        <v>31</v>
      </c>
      <c r="I126" s="29" t="s">
        <v>1051</v>
      </c>
      <c r="J126" s="38">
        <v>54732</v>
      </c>
      <c r="K126" s="29">
        <v>91.22</v>
      </c>
      <c r="L126" s="29">
        <v>91.22</v>
      </c>
      <c r="M126" s="29">
        <v>91.22</v>
      </c>
      <c r="N126" s="40">
        <v>44440</v>
      </c>
      <c r="O126" s="40">
        <v>45170</v>
      </c>
      <c r="P126" s="29" t="s">
        <v>1052</v>
      </c>
      <c r="Q126" s="29" t="s">
        <v>1053</v>
      </c>
      <c r="R126" s="29" t="s">
        <v>1052</v>
      </c>
      <c r="S126" s="29" t="s">
        <v>1050</v>
      </c>
      <c r="T126" s="38">
        <v>54732</v>
      </c>
      <c r="U126" s="29" t="s">
        <v>33</v>
      </c>
      <c r="V126" s="49" t="s">
        <v>45</v>
      </c>
      <c r="W126" s="29" t="s">
        <v>46</v>
      </c>
      <c r="X126" s="29"/>
      <c r="Y126" s="55" t="s">
        <v>36</v>
      </c>
      <c r="Z126" s="56" t="s">
        <v>33</v>
      </c>
      <c r="AA126" s="57">
        <v>54732</v>
      </c>
    </row>
    <row r="127" ht="15" customHeight="true" spans="1:27">
      <c r="A127" s="7">
        <v>117</v>
      </c>
      <c r="B127" s="14" t="s">
        <v>1054</v>
      </c>
      <c r="C127" s="65" t="s">
        <v>1055</v>
      </c>
      <c r="D127" s="29" t="s">
        <v>1056</v>
      </c>
      <c r="E127" s="29" t="s">
        <v>1057</v>
      </c>
      <c r="F127" s="29">
        <v>15308992468</v>
      </c>
      <c r="G127" s="29" t="s">
        <v>31</v>
      </c>
      <c r="H127" s="29" t="s">
        <v>31</v>
      </c>
      <c r="I127" s="29" t="s">
        <v>1058</v>
      </c>
      <c r="J127" s="38">
        <v>154716</v>
      </c>
      <c r="K127" s="29">
        <v>257.86</v>
      </c>
      <c r="L127" s="29">
        <v>257.86</v>
      </c>
      <c r="M127" s="29">
        <v>257.86</v>
      </c>
      <c r="N127" s="42" t="s">
        <v>449</v>
      </c>
      <c r="O127" s="42" t="s">
        <v>1059</v>
      </c>
      <c r="P127" s="29" t="s">
        <v>1060</v>
      </c>
      <c r="Q127" s="73" t="s">
        <v>1054</v>
      </c>
      <c r="R127" s="29" t="s">
        <v>1060</v>
      </c>
      <c r="S127" s="73" t="s">
        <v>1054</v>
      </c>
      <c r="T127" s="38">
        <v>100000</v>
      </c>
      <c r="U127" s="29" t="s">
        <v>33</v>
      </c>
      <c r="V127" s="49" t="s">
        <v>45</v>
      </c>
      <c r="W127" s="29" t="s">
        <v>56</v>
      </c>
      <c r="X127" s="29" t="s">
        <v>31</v>
      </c>
      <c r="Y127" s="55"/>
      <c r="Z127" s="56" t="s">
        <v>33</v>
      </c>
      <c r="AA127" s="57">
        <v>100000</v>
      </c>
    </row>
    <row r="128" ht="15" customHeight="true" spans="1:27">
      <c r="A128" s="7">
        <v>118</v>
      </c>
      <c r="B128" s="14" t="s">
        <v>1061</v>
      </c>
      <c r="C128" s="65" t="s">
        <v>1062</v>
      </c>
      <c r="D128" s="29" t="s">
        <v>1063</v>
      </c>
      <c r="E128" s="29" t="s">
        <v>1064</v>
      </c>
      <c r="F128" s="29">
        <v>18253305166</v>
      </c>
      <c r="G128" s="29" t="s">
        <v>31</v>
      </c>
      <c r="H128" s="29" t="s">
        <v>31</v>
      </c>
      <c r="I128" s="29" t="s">
        <v>1065</v>
      </c>
      <c r="J128" s="38">
        <v>42144</v>
      </c>
      <c r="K128" s="29">
        <v>70.24</v>
      </c>
      <c r="L128" s="29">
        <v>70.24</v>
      </c>
      <c r="M128" s="29">
        <v>70.24</v>
      </c>
      <c r="N128" s="42" t="s">
        <v>93</v>
      </c>
      <c r="O128" s="42" t="s">
        <v>122</v>
      </c>
      <c r="P128" s="29" t="s">
        <v>1066</v>
      </c>
      <c r="Q128" s="29" t="s">
        <v>1064</v>
      </c>
      <c r="R128" s="29" t="s">
        <v>1067</v>
      </c>
      <c r="S128" s="29" t="s">
        <v>1068</v>
      </c>
      <c r="T128" s="38">
        <v>42144</v>
      </c>
      <c r="U128" s="29" t="s">
        <v>33</v>
      </c>
      <c r="V128" s="49" t="s">
        <v>45</v>
      </c>
      <c r="W128" s="29" t="s">
        <v>1069</v>
      </c>
      <c r="X128" s="29" t="s">
        <v>31</v>
      </c>
      <c r="Y128" s="55"/>
      <c r="Z128" s="56" t="s">
        <v>33</v>
      </c>
      <c r="AA128" s="57">
        <v>42144</v>
      </c>
    </row>
    <row r="129" ht="15" customHeight="true" spans="1:27">
      <c r="A129" s="7">
        <v>119</v>
      </c>
      <c r="B129" s="14" t="s">
        <v>1070</v>
      </c>
      <c r="C129" s="65" t="s">
        <v>1071</v>
      </c>
      <c r="D129" s="29" t="s">
        <v>1072</v>
      </c>
      <c r="E129" s="29" t="s">
        <v>1073</v>
      </c>
      <c r="F129" s="29">
        <v>13807501281</v>
      </c>
      <c r="G129" s="29" t="s">
        <v>31</v>
      </c>
      <c r="H129" s="29" t="s">
        <v>31</v>
      </c>
      <c r="I129" s="29" t="s">
        <v>873</v>
      </c>
      <c r="J129" s="38">
        <v>48000</v>
      </c>
      <c r="K129" s="29">
        <v>80</v>
      </c>
      <c r="L129" s="29">
        <v>250</v>
      </c>
      <c r="M129" s="29">
        <v>80</v>
      </c>
      <c r="N129" s="40">
        <v>44013</v>
      </c>
      <c r="O129" s="40">
        <v>45839</v>
      </c>
      <c r="P129" s="29" t="s">
        <v>824</v>
      </c>
      <c r="Q129" s="29" t="s">
        <v>1074</v>
      </c>
      <c r="R129" s="29" t="s">
        <v>1075</v>
      </c>
      <c r="S129" s="29" t="s">
        <v>1074</v>
      </c>
      <c r="T129" s="38">
        <v>48000</v>
      </c>
      <c r="U129" s="29" t="s">
        <v>33</v>
      </c>
      <c r="V129" s="49" t="s">
        <v>45</v>
      </c>
      <c r="W129" s="29" t="s">
        <v>46</v>
      </c>
      <c r="X129" s="29" t="s">
        <v>31</v>
      </c>
      <c r="Y129" s="55" t="s">
        <v>1076</v>
      </c>
      <c r="Z129" s="56" t="s">
        <v>33</v>
      </c>
      <c r="AA129" s="57">
        <v>48000</v>
      </c>
    </row>
    <row r="130" ht="15" customHeight="true" spans="1:27">
      <c r="A130" s="7">
        <v>120</v>
      </c>
      <c r="B130" s="14" t="s">
        <v>1077</v>
      </c>
      <c r="C130" s="65" t="s">
        <v>1078</v>
      </c>
      <c r="D130" s="29" t="s">
        <v>1079</v>
      </c>
      <c r="E130" s="29" t="s">
        <v>1080</v>
      </c>
      <c r="F130" s="29">
        <v>13807501281</v>
      </c>
      <c r="G130" s="29" t="s">
        <v>31</v>
      </c>
      <c r="H130" s="29" t="s">
        <v>31</v>
      </c>
      <c r="I130" s="29" t="s">
        <v>1081</v>
      </c>
      <c r="J130" s="38">
        <v>108000</v>
      </c>
      <c r="K130" s="29">
        <v>180</v>
      </c>
      <c r="L130" s="29">
        <v>927.03</v>
      </c>
      <c r="M130" s="29">
        <v>180</v>
      </c>
      <c r="N130" s="40">
        <v>44197</v>
      </c>
      <c r="O130" s="40">
        <v>45261</v>
      </c>
      <c r="P130" s="29" t="s">
        <v>1082</v>
      </c>
      <c r="Q130" s="73" t="s">
        <v>1077</v>
      </c>
      <c r="R130" s="29" t="s">
        <v>1083</v>
      </c>
      <c r="S130" s="29" t="s">
        <v>1084</v>
      </c>
      <c r="T130" s="38">
        <v>100000</v>
      </c>
      <c r="U130" s="29" t="s">
        <v>33</v>
      </c>
      <c r="V130" s="49" t="s">
        <v>45</v>
      </c>
      <c r="W130" s="29" t="s">
        <v>1085</v>
      </c>
      <c r="X130" s="29" t="s">
        <v>31</v>
      </c>
      <c r="Y130" s="55" t="s">
        <v>36</v>
      </c>
      <c r="Z130" s="56" t="s">
        <v>33</v>
      </c>
      <c r="AA130" s="57">
        <v>100000</v>
      </c>
    </row>
    <row r="131" ht="15" customHeight="true" spans="1:27">
      <c r="A131" s="7">
        <v>121</v>
      </c>
      <c r="B131" s="14" t="s">
        <v>1086</v>
      </c>
      <c r="C131" s="65" t="s">
        <v>1087</v>
      </c>
      <c r="D131" s="29" t="s">
        <v>1088</v>
      </c>
      <c r="E131" s="29" t="s">
        <v>1089</v>
      </c>
      <c r="F131" s="29">
        <v>17831180606</v>
      </c>
      <c r="G131" s="29" t="s">
        <v>31</v>
      </c>
      <c r="H131" s="29" t="s">
        <v>31</v>
      </c>
      <c r="I131" s="29" t="s">
        <v>1090</v>
      </c>
      <c r="J131" s="38">
        <v>32076</v>
      </c>
      <c r="K131" s="29">
        <v>53.46</v>
      </c>
      <c r="L131" s="29">
        <v>53.46</v>
      </c>
      <c r="M131" s="29">
        <v>53.46</v>
      </c>
      <c r="N131" s="40">
        <v>44621</v>
      </c>
      <c r="O131" s="40">
        <v>44986</v>
      </c>
      <c r="P131" s="29" t="s">
        <v>1091</v>
      </c>
      <c r="Q131" s="29" t="s">
        <v>1092</v>
      </c>
      <c r="R131" s="29" t="s">
        <v>1093</v>
      </c>
      <c r="S131" s="73" t="s">
        <v>1086</v>
      </c>
      <c r="T131" s="38">
        <v>32076</v>
      </c>
      <c r="U131" s="29" t="s">
        <v>33</v>
      </c>
      <c r="V131" s="49" t="s">
        <v>161</v>
      </c>
      <c r="W131" s="29" t="s">
        <v>1094</v>
      </c>
      <c r="X131" s="29" t="s">
        <v>31</v>
      </c>
      <c r="Y131" s="55" t="s">
        <v>36</v>
      </c>
      <c r="Z131" s="56" t="s">
        <v>33</v>
      </c>
      <c r="AA131" s="57">
        <f>50*12*M131</f>
        <v>32076</v>
      </c>
    </row>
    <row r="132" ht="15" customHeight="true" spans="1:28">
      <c r="A132" s="7">
        <v>122</v>
      </c>
      <c r="B132" s="14" t="s">
        <v>1095</v>
      </c>
      <c r="C132" s="65" t="s">
        <v>1096</v>
      </c>
      <c r="D132" s="29" t="s">
        <v>1097</v>
      </c>
      <c r="E132" s="29" t="s">
        <v>1098</v>
      </c>
      <c r="F132" s="29">
        <v>15248969234</v>
      </c>
      <c r="G132" s="29" t="s">
        <v>31</v>
      </c>
      <c r="H132" s="29" t="s">
        <v>31</v>
      </c>
      <c r="I132" s="29" t="s">
        <v>1099</v>
      </c>
      <c r="J132" s="38">
        <v>37584</v>
      </c>
      <c r="K132" s="29">
        <v>62.64</v>
      </c>
      <c r="L132" s="29">
        <v>62.64</v>
      </c>
      <c r="M132" s="29">
        <v>62.64</v>
      </c>
      <c r="N132" s="29" t="s">
        <v>1100</v>
      </c>
      <c r="O132" s="40">
        <v>45689</v>
      </c>
      <c r="P132" s="29" t="s">
        <v>1098</v>
      </c>
      <c r="Q132" s="73" t="s">
        <v>1095</v>
      </c>
      <c r="R132" s="29" t="s">
        <v>1101</v>
      </c>
      <c r="S132" s="73" t="s">
        <v>1095</v>
      </c>
      <c r="T132" s="29"/>
      <c r="U132" s="29" t="s">
        <v>54</v>
      </c>
      <c r="V132" s="49" t="s">
        <v>1102</v>
      </c>
      <c r="W132" s="29" t="s">
        <v>1103</v>
      </c>
      <c r="X132" s="29" t="s">
        <v>114</v>
      </c>
      <c r="Y132" s="55" t="s">
        <v>889</v>
      </c>
      <c r="Z132" s="56" t="s">
        <v>54</v>
      </c>
      <c r="AA132" s="57">
        <v>0</v>
      </c>
      <c r="AB132" t="s">
        <v>889</v>
      </c>
    </row>
    <row r="133" ht="15" customHeight="true" spans="1:27">
      <c r="A133" s="7">
        <v>123</v>
      </c>
      <c r="B133" s="14" t="s">
        <v>1104</v>
      </c>
      <c r="C133" s="77" t="s">
        <v>1105</v>
      </c>
      <c r="D133" s="29" t="s">
        <v>1106</v>
      </c>
      <c r="E133" s="32" t="s">
        <v>1107</v>
      </c>
      <c r="F133" s="32">
        <v>18976760608</v>
      </c>
      <c r="G133" s="32" t="s">
        <v>31</v>
      </c>
      <c r="H133" s="32" t="s">
        <v>31</v>
      </c>
      <c r="I133" s="29" t="s">
        <v>1108</v>
      </c>
      <c r="J133" s="36">
        <v>128537.5</v>
      </c>
      <c r="K133" s="29">
        <v>251.15</v>
      </c>
      <c r="L133" s="29">
        <v>251.15</v>
      </c>
      <c r="M133" s="29">
        <v>251.15</v>
      </c>
      <c r="N133" s="40">
        <v>43221</v>
      </c>
      <c r="O133" s="40">
        <v>45017</v>
      </c>
      <c r="P133" s="29" t="s">
        <v>212</v>
      </c>
      <c r="Q133" s="29" t="s">
        <v>1104</v>
      </c>
      <c r="R133" s="29" t="s">
        <v>212</v>
      </c>
      <c r="S133" s="29" t="s">
        <v>1104</v>
      </c>
      <c r="T133" s="36">
        <v>100000</v>
      </c>
      <c r="U133" s="32" t="s">
        <v>33</v>
      </c>
      <c r="V133" s="80" t="s">
        <v>1109</v>
      </c>
      <c r="W133" s="32" t="s">
        <v>1110</v>
      </c>
      <c r="X133" s="32" t="s">
        <v>31</v>
      </c>
      <c r="Y133" s="81" t="s">
        <v>36</v>
      </c>
      <c r="Z133" s="56" t="s">
        <v>33</v>
      </c>
      <c r="AA133" s="57">
        <v>100000</v>
      </c>
    </row>
    <row r="134" ht="15" customHeight="true" spans="1:27">
      <c r="A134" s="7"/>
      <c r="B134" s="14"/>
      <c r="C134" s="78"/>
      <c r="D134" s="29" t="s">
        <v>1111</v>
      </c>
      <c r="E134" s="31"/>
      <c r="F134" s="31"/>
      <c r="G134" s="31"/>
      <c r="H134" s="31"/>
      <c r="I134" s="29"/>
      <c r="J134" s="37"/>
      <c r="K134" s="29">
        <v>162.54</v>
      </c>
      <c r="L134" s="29">
        <v>162.54</v>
      </c>
      <c r="M134" s="29">
        <v>162.54</v>
      </c>
      <c r="N134" s="41">
        <v>44743</v>
      </c>
      <c r="O134" s="41">
        <v>45474</v>
      </c>
      <c r="P134" s="29" t="s">
        <v>1112</v>
      </c>
      <c r="Q134" s="29" t="s">
        <v>1104</v>
      </c>
      <c r="R134" s="31" t="s">
        <v>1113</v>
      </c>
      <c r="S134" s="29" t="s">
        <v>1104</v>
      </c>
      <c r="T134" s="37"/>
      <c r="U134" s="31"/>
      <c r="V134" s="47"/>
      <c r="W134" s="31"/>
      <c r="X134" s="31"/>
      <c r="Y134" s="81"/>
      <c r="Z134" s="56"/>
      <c r="AA134" s="57"/>
    </row>
    <row r="135" ht="15" customHeight="true" spans="1:27">
      <c r="A135" s="7">
        <v>124</v>
      </c>
      <c r="B135" s="14" t="s">
        <v>1114</v>
      </c>
      <c r="C135" s="65" t="s">
        <v>1115</v>
      </c>
      <c r="D135" s="29" t="s">
        <v>1116</v>
      </c>
      <c r="E135" s="29" t="s">
        <v>1117</v>
      </c>
      <c r="F135" s="29">
        <v>13807538537</v>
      </c>
      <c r="G135" s="29" t="s">
        <v>31</v>
      </c>
      <c r="H135" s="29" t="s">
        <v>31</v>
      </c>
      <c r="I135" s="29" t="s">
        <v>1118</v>
      </c>
      <c r="J135" s="38">
        <v>110526</v>
      </c>
      <c r="K135" s="29">
        <v>184.21</v>
      </c>
      <c r="L135" s="29">
        <v>5600</v>
      </c>
      <c r="M135" s="29">
        <v>184.21</v>
      </c>
      <c r="N135" s="40">
        <v>44501</v>
      </c>
      <c r="O135" s="40">
        <v>45597</v>
      </c>
      <c r="P135" s="29" t="s">
        <v>1119</v>
      </c>
      <c r="Q135" s="73" t="s">
        <v>1114</v>
      </c>
      <c r="R135" s="29" t="s">
        <v>1119</v>
      </c>
      <c r="S135" s="73" t="s">
        <v>1114</v>
      </c>
      <c r="T135" s="38">
        <v>100000</v>
      </c>
      <c r="U135" s="29" t="s">
        <v>33</v>
      </c>
      <c r="V135" s="49" t="s">
        <v>1120</v>
      </c>
      <c r="W135" s="29" t="s">
        <v>46</v>
      </c>
      <c r="X135" s="29" t="s">
        <v>31</v>
      </c>
      <c r="Y135" s="55"/>
      <c r="Z135" s="56" t="s">
        <v>33</v>
      </c>
      <c r="AA135" s="57">
        <v>100000</v>
      </c>
    </row>
    <row r="136" ht="15" customHeight="true" spans="1:28">
      <c r="A136" s="7">
        <v>125</v>
      </c>
      <c r="B136" s="14" t="s">
        <v>1121</v>
      </c>
      <c r="C136" s="65" t="s">
        <v>1122</v>
      </c>
      <c r="D136" s="29" t="s">
        <v>1123</v>
      </c>
      <c r="E136" s="29" t="s">
        <v>1124</v>
      </c>
      <c r="F136" s="29">
        <v>13098968753</v>
      </c>
      <c r="G136" s="29" t="s">
        <v>31</v>
      </c>
      <c r="H136" s="29" t="s">
        <v>31</v>
      </c>
      <c r="I136" s="29" t="s">
        <v>1125</v>
      </c>
      <c r="J136" s="38">
        <v>138000</v>
      </c>
      <c r="K136" s="29">
        <v>230</v>
      </c>
      <c r="L136" s="29">
        <v>1182.57</v>
      </c>
      <c r="M136" s="29">
        <v>230</v>
      </c>
      <c r="N136" s="40">
        <v>43221</v>
      </c>
      <c r="O136" s="40">
        <v>46023</v>
      </c>
      <c r="P136" s="29" t="s">
        <v>175</v>
      </c>
      <c r="Q136" s="73" t="s">
        <v>1121</v>
      </c>
      <c r="R136" s="29" t="s">
        <v>1126</v>
      </c>
      <c r="S136" s="29" t="s">
        <v>176</v>
      </c>
      <c r="T136" s="38">
        <v>100000</v>
      </c>
      <c r="U136" s="29" t="s">
        <v>33</v>
      </c>
      <c r="V136" s="49" t="s">
        <v>45</v>
      </c>
      <c r="W136" s="29" t="s">
        <v>179</v>
      </c>
      <c r="X136" s="29" t="s">
        <v>31</v>
      </c>
      <c r="Y136" s="55" t="s">
        <v>180</v>
      </c>
      <c r="Z136" s="56" t="s">
        <v>54</v>
      </c>
      <c r="AA136" s="57">
        <v>0</v>
      </c>
      <c r="AB136" t="s">
        <v>1127</v>
      </c>
    </row>
    <row r="137" ht="15" customHeight="true" spans="1:27">
      <c r="A137" s="7">
        <v>126</v>
      </c>
      <c r="B137" s="14" t="s">
        <v>1128</v>
      </c>
      <c r="C137" s="65" t="s">
        <v>1129</v>
      </c>
      <c r="D137" s="29" t="s">
        <v>1130</v>
      </c>
      <c r="E137" s="29" t="s">
        <v>1131</v>
      </c>
      <c r="F137" s="29">
        <v>13876185683</v>
      </c>
      <c r="G137" s="29" t="s">
        <v>31</v>
      </c>
      <c r="H137" s="29" t="s">
        <v>31</v>
      </c>
      <c r="I137" s="29" t="s">
        <v>1132</v>
      </c>
      <c r="J137" s="38">
        <v>59412</v>
      </c>
      <c r="K137" s="29">
        <v>99.02</v>
      </c>
      <c r="L137" s="29">
        <v>121.95</v>
      </c>
      <c r="M137" s="29">
        <v>99.02</v>
      </c>
      <c r="N137" s="79">
        <v>44378</v>
      </c>
      <c r="O137" s="79">
        <v>45108</v>
      </c>
      <c r="P137" s="29" t="s">
        <v>1133</v>
      </c>
      <c r="Q137" s="73" t="s">
        <v>1128</v>
      </c>
      <c r="R137" s="73" t="s">
        <v>1134</v>
      </c>
      <c r="S137" s="73" t="s">
        <v>1128</v>
      </c>
      <c r="T137" s="38">
        <v>59412</v>
      </c>
      <c r="U137" s="29" t="s">
        <v>33</v>
      </c>
      <c r="V137" s="49" t="s">
        <v>45</v>
      </c>
      <c r="W137" s="29" t="s">
        <v>46</v>
      </c>
      <c r="X137" s="29" t="s">
        <v>31</v>
      </c>
      <c r="Y137" s="55" t="s">
        <v>36</v>
      </c>
      <c r="Z137" s="56" t="s">
        <v>33</v>
      </c>
      <c r="AA137" s="57">
        <v>59412</v>
      </c>
    </row>
    <row r="138" ht="15" customHeight="true" spans="1:28">
      <c r="A138" s="7">
        <v>127</v>
      </c>
      <c r="B138" s="14" t="s">
        <v>1135</v>
      </c>
      <c r="C138" s="65" t="s">
        <v>1136</v>
      </c>
      <c r="D138" s="29" t="s">
        <v>1137</v>
      </c>
      <c r="E138" s="29" t="s">
        <v>1138</v>
      </c>
      <c r="F138" s="29">
        <v>18700388698</v>
      </c>
      <c r="G138" s="29" t="s">
        <v>31</v>
      </c>
      <c r="H138" s="29" t="s">
        <v>31</v>
      </c>
      <c r="I138" s="29" t="s">
        <v>1139</v>
      </c>
      <c r="J138" s="38">
        <v>52230</v>
      </c>
      <c r="K138" s="29">
        <v>87.05</v>
      </c>
      <c r="L138" s="29">
        <v>87.05</v>
      </c>
      <c r="M138" s="29">
        <v>87.05</v>
      </c>
      <c r="N138" s="40">
        <v>43983</v>
      </c>
      <c r="O138" s="40">
        <v>45778</v>
      </c>
      <c r="P138" s="29" t="s">
        <v>1140</v>
      </c>
      <c r="Q138" s="29" t="s">
        <v>1138</v>
      </c>
      <c r="R138" s="29" t="s">
        <v>1141</v>
      </c>
      <c r="S138" s="29" t="s">
        <v>1138</v>
      </c>
      <c r="T138" s="29"/>
      <c r="U138" s="29" t="s">
        <v>54</v>
      </c>
      <c r="V138" s="49" t="s">
        <v>453</v>
      </c>
      <c r="W138" s="29" t="s">
        <v>1142</v>
      </c>
      <c r="X138" s="29" t="s">
        <v>114</v>
      </c>
      <c r="Y138" s="55" t="s">
        <v>889</v>
      </c>
      <c r="Z138" s="56" t="s">
        <v>54</v>
      </c>
      <c r="AA138" s="57">
        <v>0</v>
      </c>
      <c r="AB138" t="s">
        <v>889</v>
      </c>
    </row>
    <row r="139" ht="15" customHeight="true" spans="1:27">
      <c r="A139" s="7">
        <v>128</v>
      </c>
      <c r="B139" s="14" t="s">
        <v>1143</v>
      </c>
      <c r="C139" s="65" t="s">
        <v>1144</v>
      </c>
      <c r="D139" s="29" t="s">
        <v>1145</v>
      </c>
      <c r="E139" s="29" t="s">
        <v>1146</v>
      </c>
      <c r="F139" s="29">
        <v>18608916561</v>
      </c>
      <c r="G139" s="29" t="s">
        <v>31</v>
      </c>
      <c r="H139" s="29" t="s">
        <v>31</v>
      </c>
      <c r="I139" s="29" t="s">
        <v>1147</v>
      </c>
      <c r="J139" s="38">
        <v>105600</v>
      </c>
      <c r="K139" s="29">
        <v>176</v>
      </c>
      <c r="L139" s="29">
        <v>197.43</v>
      </c>
      <c r="M139" s="29">
        <v>176</v>
      </c>
      <c r="N139" s="40">
        <v>44501</v>
      </c>
      <c r="O139" s="40">
        <v>45231</v>
      </c>
      <c r="P139" s="29" t="s">
        <v>1148</v>
      </c>
      <c r="Q139" s="29" t="s">
        <v>1149</v>
      </c>
      <c r="R139" s="29" t="s">
        <v>35</v>
      </c>
      <c r="S139" s="29" t="s">
        <v>35</v>
      </c>
      <c r="T139" s="38">
        <v>100000</v>
      </c>
      <c r="U139" s="29" t="s">
        <v>33</v>
      </c>
      <c r="V139" s="49" t="s">
        <v>1150</v>
      </c>
      <c r="W139" s="29" t="s">
        <v>1151</v>
      </c>
      <c r="X139" s="29" t="s">
        <v>31</v>
      </c>
      <c r="Y139" s="55" t="s">
        <v>1152</v>
      </c>
      <c r="Z139" s="56" t="s">
        <v>33</v>
      </c>
      <c r="AA139" s="57">
        <v>100000</v>
      </c>
    </row>
    <row r="140" ht="15" customHeight="true" spans="1:27">
      <c r="A140" s="7">
        <v>129</v>
      </c>
      <c r="B140" s="14" t="s">
        <v>1153</v>
      </c>
      <c r="C140" s="65" t="s">
        <v>1154</v>
      </c>
      <c r="D140" s="29" t="s">
        <v>1155</v>
      </c>
      <c r="E140" s="29" t="s">
        <v>1156</v>
      </c>
      <c r="F140" s="29">
        <v>13976281360</v>
      </c>
      <c r="G140" s="29" t="s">
        <v>31</v>
      </c>
      <c r="H140" s="29" t="s">
        <v>31</v>
      </c>
      <c r="I140" s="29" t="s">
        <v>1157</v>
      </c>
      <c r="J140" s="38">
        <v>98142</v>
      </c>
      <c r="K140" s="29">
        <v>163.57</v>
      </c>
      <c r="L140" s="29">
        <v>163.57</v>
      </c>
      <c r="M140" s="29">
        <v>163.57</v>
      </c>
      <c r="N140" s="40">
        <v>43709</v>
      </c>
      <c r="O140" s="40">
        <v>45870</v>
      </c>
      <c r="P140" s="29" t="s">
        <v>1158</v>
      </c>
      <c r="Q140" s="73" t="s">
        <v>1153</v>
      </c>
      <c r="R140" s="29" t="s">
        <v>1158</v>
      </c>
      <c r="S140" s="73" t="s">
        <v>1153</v>
      </c>
      <c r="T140" s="38">
        <v>98142</v>
      </c>
      <c r="U140" s="29" t="s">
        <v>33</v>
      </c>
      <c r="V140" s="49" t="s">
        <v>45</v>
      </c>
      <c r="W140" s="29" t="s">
        <v>46</v>
      </c>
      <c r="X140" s="29" t="s">
        <v>31</v>
      </c>
      <c r="Y140" s="55" t="s">
        <v>36</v>
      </c>
      <c r="Z140" s="56" t="s">
        <v>33</v>
      </c>
      <c r="AA140" s="57">
        <v>98142</v>
      </c>
    </row>
    <row r="141" ht="15" customHeight="true" spans="1:28">
      <c r="A141" s="7">
        <v>130</v>
      </c>
      <c r="B141" s="14" t="s">
        <v>1159</v>
      </c>
      <c r="C141" s="65" t="s">
        <v>1160</v>
      </c>
      <c r="D141" s="29" t="s">
        <v>1161</v>
      </c>
      <c r="E141" s="29" t="s">
        <v>1162</v>
      </c>
      <c r="F141" s="29">
        <v>15652758098</v>
      </c>
      <c r="G141" s="29" t="s">
        <v>31</v>
      </c>
      <c r="H141" s="29" t="s">
        <v>31</v>
      </c>
      <c r="I141" s="29" t="s">
        <v>1163</v>
      </c>
      <c r="J141" s="38">
        <v>67632</v>
      </c>
      <c r="K141" s="29">
        <v>112.72</v>
      </c>
      <c r="L141" s="29">
        <v>112.72</v>
      </c>
      <c r="M141" s="29">
        <v>112.72</v>
      </c>
      <c r="N141" s="40">
        <v>44562</v>
      </c>
      <c r="O141" s="40">
        <v>44927</v>
      </c>
      <c r="P141" s="29" t="s">
        <v>1164</v>
      </c>
      <c r="Q141" s="29" t="s">
        <v>1165</v>
      </c>
      <c r="R141" s="29" t="s">
        <v>1164</v>
      </c>
      <c r="S141" s="29" t="s">
        <v>1165</v>
      </c>
      <c r="T141" s="38">
        <v>67632</v>
      </c>
      <c r="U141" s="29" t="s">
        <v>33</v>
      </c>
      <c r="V141" s="49" t="s">
        <v>72</v>
      </c>
      <c r="W141" s="29" t="s">
        <v>1166</v>
      </c>
      <c r="X141" s="29" t="s">
        <v>31</v>
      </c>
      <c r="Y141" s="55" t="s">
        <v>1167</v>
      </c>
      <c r="Z141" s="56" t="s">
        <v>54</v>
      </c>
      <c r="AA141" s="57">
        <v>0</v>
      </c>
      <c r="AB141" t="s">
        <v>1168</v>
      </c>
    </row>
    <row r="142" ht="15" customHeight="true" spans="1:27">
      <c r="A142" s="7">
        <v>131</v>
      </c>
      <c r="B142" s="14" t="s">
        <v>1169</v>
      </c>
      <c r="C142" s="65" t="s">
        <v>1170</v>
      </c>
      <c r="D142" s="29" t="s">
        <v>1171</v>
      </c>
      <c r="E142" s="29" t="s">
        <v>1172</v>
      </c>
      <c r="F142" s="29">
        <v>15595820707</v>
      </c>
      <c r="G142" s="29" t="s">
        <v>31</v>
      </c>
      <c r="H142" s="29" t="s">
        <v>31</v>
      </c>
      <c r="I142" s="29" t="s">
        <v>1173</v>
      </c>
      <c r="J142" s="38">
        <v>48006</v>
      </c>
      <c r="K142" s="29">
        <v>80.01</v>
      </c>
      <c r="L142" s="29">
        <v>80.01</v>
      </c>
      <c r="M142" s="29">
        <v>87.32</v>
      </c>
      <c r="N142" s="40">
        <v>43770</v>
      </c>
      <c r="O142" s="40">
        <v>45231</v>
      </c>
      <c r="P142" s="29" t="s">
        <v>1174</v>
      </c>
      <c r="Q142" s="29" t="s">
        <v>1175</v>
      </c>
      <c r="R142" s="29" t="s">
        <v>1176</v>
      </c>
      <c r="S142" s="29" t="s">
        <v>1172</v>
      </c>
      <c r="T142" s="38">
        <v>48006</v>
      </c>
      <c r="U142" s="29" t="s">
        <v>33</v>
      </c>
      <c r="V142" s="49" t="s">
        <v>45</v>
      </c>
      <c r="W142" s="29" t="s">
        <v>46</v>
      </c>
      <c r="X142" s="29" t="s">
        <v>31</v>
      </c>
      <c r="Y142" s="55" t="s">
        <v>36</v>
      </c>
      <c r="Z142" s="56" t="s">
        <v>33</v>
      </c>
      <c r="AA142" s="57">
        <v>48006</v>
      </c>
    </row>
    <row r="143" ht="15" customHeight="true" spans="1:28">
      <c r="A143" s="7">
        <v>132</v>
      </c>
      <c r="B143" s="14" t="s">
        <v>1177</v>
      </c>
      <c r="C143" s="65" t="s">
        <v>1178</v>
      </c>
      <c r="D143" s="29" t="s">
        <v>1179</v>
      </c>
      <c r="E143" s="29" t="s">
        <v>1180</v>
      </c>
      <c r="F143" s="29"/>
      <c r="G143" s="29" t="s">
        <v>31</v>
      </c>
      <c r="H143" s="29" t="s">
        <v>31</v>
      </c>
      <c r="I143" s="29" t="s">
        <v>1181</v>
      </c>
      <c r="J143" s="38">
        <v>141396</v>
      </c>
      <c r="K143" s="29">
        <v>234.76</v>
      </c>
      <c r="L143" s="29">
        <v>234.76</v>
      </c>
      <c r="M143" s="29">
        <v>234.76</v>
      </c>
      <c r="N143" s="40">
        <v>44075</v>
      </c>
      <c r="O143" s="42" t="s">
        <v>1182</v>
      </c>
      <c r="P143" s="29" t="s">
        <v>1183</v>
      </c>
      <c r="Q143" s="73" t="s">
        <v>1177</v>
      </c>
      <c r="R143" s="29" t="s">
        <v>1184</v>
      </c>
      <c r="S143" s="29" t="s">
        <v>1180</v>
      </c>
      <c r="T143" s="29"/>
      <c r="U143" s="29" t="s">
        <v>54</v>
      </c>
      <c r="V143" s="49" t="s">
        <v>453</v>
      </c>
      <c r="W143" s="29" t="s">
        <v>1185</v>
      </c>
      <c r="X143" s="29"/>
      <c r="Y143" s="55" t="s">
        <v>115</v>
      </c>
      <c r="Z143" s="56" t="s">
        <v>54</v>
      </c>
      <c r="AA143" s="57">
        <v>0</v>
      </c>
      <c r="AB143" t="s">
        <v>908</v>
      </c>
    </row>
    <row r="144" ht="15" customHeight="true" spans="1:28">
      <c r="A144" s="7">
        <v>133</v>
      </c>
      <c r="B144" s="14" t="s">
        <v>1186</v>
      </c>
      <c r="C144" s="65" t="s">
        <v>1187</v>
      </c>
      <c r="D144" s="29" t="s">
        <v>1188</v>
      </c>
      <c r="E144" s="29" t="s">
        <v>1189</v>
      </c>
      <c r="F144" s="29">
        <v>13700402268</v>
      </c>
      <c r="G144" s="29" t="s">
        <v>31</v>
      </c>
      <c r="H144" s="29" t="s">
        <v>31</v>
      </c>
      <c r="I144" s="29" t="s">
        <v>1190</v>
      </c>
      <c r="J144" s="38">
        <v>84552</v>
      </c>
      <c r="K144" s="29">
        <v>140.92</v>
      </c>
      <c r="L144" s="29">
        <v>281.84</v>
      </c>
      <c r="M144" s="29">
        <v>140.92</v>
      </c>
      <c r="N144" s="40">
        <v>44531</v>
      </c>
      <c r="O144" s="40">
        <v>44896</v>
      </c>
      <c r="P144" s="29" t="s">
        <v>1191</v>
      </c>
      <c r="Q144" s="73" t="s">
        <v>1186</v>
      </c>
      <c r="R144" s="29" t="s">
        <v>35</v>
      </c>
      <c r="S144" s="29" t="s">
        <v>35</v>
      </c>
      <c r="T144" s="29"/>
      <c r="U144" s="29" t="s">
        <v>54</v>
      </c>
      <c r="V144" s="49" t="s">
        <v>161</v>
      </c>
      <c r="W144" s="49" t="s">
        <v>161</v>
      </c>
      <c r="X144" s="29" t="s">
        <v>114</v>
      </c>
      <c r="Y144" s="55"/>
      <c r="Z144" s="56" t="s">
        <v>54</v>
      </c>
      <c r="AA144" s="57">
        <v>0</v>
      </c>
      <c r="AB144" t="s">
        <v>355</v>
      </c>
    </row>
    <row r="145" ht="15" customHeight="true" spans="1:27">
      <c r="A145" s="7">
        <v>134</v>
      </c>
      <c r="B145" s="14" t="s">
        <v>1192</v>
      </c>
      <c r="C145" s="65" t="s">
        <v>1193</v>
      </c>
      <c r="D145" s="29" t="s">
        <v>1194</v>
      </c>
      <c r="E145" s="29" t="s">
        <v>1195</v>
      </c>
      <c r="F145" s="29">
        <v>13976183857</v>
      </c>
      <c r="G145" s="29" t="s">
        <v>31</v>
      </c>
      <c r="H145" s="29" t="s">
        <v>31</v>
      </c>
      <c r="I145" s="29" t="s">
        <v>491</v>
      </c>
      <c r="J145" s="38">
        <v>87000</v>
      </c>
      <c r="K145" s="29">
        <v>145</v>
      </c>
      <c r="L145" s="29">
        <v>145.38</v>
      </c>
      <c r="M145" s="29">
        <v>145</v>
      </c>
      <c r="N145" s="42" t="s">
        <v>1196</v>
      </c>
      <c r="O145" s="42" t="s">
        <v>473</v>
      </c>
      <c r="P145" s="29" t="s">
        <v>1197</v>
      </c>
      <c r="Q145" s="73" t="s">
        <v>1192</v>
      </c>
      <c r="R145" s="29" t="s">
        <v>1197</v>
      </c>
      <c r="S145" s="29" t="s">
        <v>1198</v>
      </c>
      <c r="T145" s="38">
        <v>87000</v>
      </c>
      <c r="U145" s="29" t="s">
        <v>33</v>
      </c>
      <c r="V145" s="49"/>
      <c r="W145" s="29" t="s">
        <v>153</v>
      </c>
      <c r="X145" s="29" t="s">
        <v>114</v>
      </c>
      <c r="Y145" s="55" t="s">
        <v>36</v>
      </c>
      <c r="Z145" s="56" t="s">
        <v>33</v>
      </c>
      <c r="AA145" s="57">
        <v>87000</v>
      </c>
    </row>
    <row r="146" ht="15" customHeight="true" spans="1:27">
      <c r="A146" s="7">
        <v>135</v>
      </c>
      <c r="B146" s="14" t="s">
        <v>1199</v>
      </c>
      <c r="C146" s="65" t="s">
        <v>1200</v>
      </c>
      <c r="D146" s="29" t="s">
        <v>1201</v>
      </c>
      <c r="E146" s="29" t="s">
        <v>580</v>
      </c>
      <c r="F146" s="29">
        <v>13976611161</v>
      </c>
      <c r="G146" s="29" t="s">
        <v>31</v>
      </c>
      <c r="H146" s="29" t="s">
        <v>31</v>
      </c>
      <c r="I146" s="29" t="s">
        <v>1202</v>
      </c>
      <c r="J146" s="38">
        <v>81984</v>
      </c>
      <c r="K146" s="29">
        <v>136.64</v>
      </c>
      <c r="L146" s="29">
        <v>136.64</v>
      </c>
      <c r="M146" s="29">
        <v>136.64</v>
      </c>
      <c r="N146" s="42" t="s">
        <v>350</v>
      </c>
      <c r="O146" s="42" t="s">
        <v>1203</v>
      </c>
      <c r="P146" s="29" t="s">
        <v>1204</v>
      </c>
      <c r="Q146" s="29" t="s">
        <v>580</v>
      </c>
      <c r="R146" s="29" t="s">
        <v>1204</v>
      </c>
      <c r="S146" s="29" t="s">
        <v>1205</v>
      </c>
      <c r="T146" s="38">
        <v>81984</v>
      </c>
      <c r="U146" s="29" t="s">
        <v>33</v>
      </c>
      <c r="V146" s="49" t="s">
        <v>45</v>
      </c>
      <c r="W146" s="29" t="s">
        <v>46</v>
      </c>
      <c r="X146" s="29"/>
      <c r="Y146" s="55" t="s">
        <v>1206</v>
      </c>
      <c r="Z146" s="56" t="s">
        <v>33</v>
      </c>
      <c r="AA146" s="57">
        <v>81984</v>
      </c>
    </row>
    <row r="147" ht="15" customHeight="true" spans="1:27">
      <c r="A147" s="7">
        <v>136</v>
      </c>
      <c r="B147" s="14" t="s">
        <v>1207</v>
      </c>
      <c r="C147" s="65" t="s">
        <v>1208</v>
      </c>
      <c r="D147" s="29" t="s">
        <v>1079</v>
      </c>
      <c r="E147" s="29" t="s">
        <v>1084</v>
      </c>
      <c r="F147" s="29">
        <v>13946291007</v>
      </c>
      <c r="G147" s="29" t="s">
        <v>31</v>
      </c>
      <c r="H147" s="29" t="s">
        <v>31</v>
      </c>
      <c r="I147" s="29" t="s">
        <v>472</v>
      </c>
      <c r="J147" s="38">
        <v>99000</v>
      </c>
      <c r="K147" s="29">
        <v>165</v>
      </c>
      <c r="L147" s="29">
        <v>927.03</v>
      </c>
      <c r="M147" s="29">
        <v>165</v>
      </c>
      <c r="N147" s="42" t="s">
        <v>671</v>
      </c>
      <c r="O147" s="42" t="s">
        <v>672</v>
      </c>
      <c r="P147" s="29" t="s">
        <v>1209</v>
      </c>
      <c r="Q147" s="29" t="s">
        <v>1207</v>
      </c>
      <c r="R147" s="29" t="s">
        <v>1210</v>
      </c>
      <c r="S147" s="29" t="s">
        <v>1211</v>
      </c>
      <c r="T147" s="38">
        <v>99000</v>
      </c>
      <c r="U147" s="29" t="s">
        <v>33</v>
      </c>
      <c r="V147" s="49" t="s">
        <v>1212</v>
      </c>
      <c r="W147" s="29" t="s">
        <v>1213</v>
      </c>
      <c r="X147" s="29" t="s">
        <v>31</v>
      </c>
      <c r="Y147" s="55"/>
      <c r="Z147" s="56" t="s">
        <v>33</v>
      </c>
      <c r="AA147" s="57">
        <f>50*12*M147</f>
        <v>99000</v>
      </c>
    </row>
    <row r="148" ht="15" customHeight="true" spans="1:28">
      <c r="A148" s="7">
        <v>137</v>
      </c>
      <c r="B148" s="14" t="s">
        <v>1214</v>
      </c>
      <c r="C148" s="65" t="s">
        <v>1215</v>
      </c>
      <c r="D148" s="29" t="s">
        <v>1079</v>
      </c>
      <c r="E148" s="29" t="s">
        <v>1084</v>
      </c>
      <c r="F148" s="29">
        <v>15289837646</v>
      </c>
      <c r="G148" s="29" t="s">
        <v>31</v>
      </c>
      <c r="H148" s="29" t="s">
        <v>31</v>
      </c>
      <c r="I148" s="29" t="s">
        <v>1216</v>
      </c>
      <c r="J148" s="38">
        <v>93000</v>
      </c>
      <c r="K148" s="29">
        <v>155</v>
      </c>
      <c r="L148" s="29">
        <v>927.03</v>
      </c>
      <c r="M148" s="29">
        <v>155</v>
      </c>
      <c r="N148" s="40">
        <v>44197</v>
      </c>
      <c r="O148" s="40">
        <v>45261</v>
      </c>
      <c r="P148" s="29" t="s">
        <v>1082</v>
      </c>
      <c r="Q148" s="73" t="s">
        <v>1214</v>
      </c>
      <c r="R148" s="29" t="s">
        <v>1083</v>
      </c>
      <c r="S148" s="29" t="s">
        <v>1211</v>
      </c>
      <c r="T148" s="38">
        <v>93000</v>
      </c>
      <c r="U148" s="29" t="s">
        <v>33</v>
      </c>
      <c r="V148" s="49" t="s">
        <v>1217</v>
      </c>
      <c r="W148" s="29"/>
      <c r="X148" s="29" t="s">
        <v>31</v>
      </c>
      <c r="Y148" s="55" t="s">
        <v>1218</v>
      </c>
      <c r="Z148" s="56" t="s">
        <v>54</v>
      </c>
      <c r="AA148" s="57">
        <v>0</v>
      </c>
      <c r="AB148" t="s">
        <v>1218</v>
      </c>
    </row>
    <row r="149" ht="15" customHeight="true" spans="1:27">
      <c r="A149" s="7">
        <v>138</v>
      </c>
      <c r="B149" s="14" t="s">
        <v>1219</v>
      </c>
      <c r="C149" s="65" t="s">
        <v>1220</v>
      </c>
      <c r="D149" s="29" t="s">
        <v>1221</v>
      </c>
      <c r="E149" s="29" t="s">
        <v>1222</v>
      </c>
      <c r="F149" s="29"/>
      <c r="G149" s="29" t="s">
        <v>31</v>
      </c>
      <c r="H149" s="29" t="s">
        <v>31</v>
      </c>
      <c r="I149" s="29" t="s">
        <v>982</v>
      </c>
      <c r="J149" s="38">
        <v>96000</v>
      </c>
      <c r="K149" s="29">
        <v>160</v>
      </c>
      <c r="L149" s="29">
        <v>300</v>
      </c>
      <c r="M149" s="29">
        <v>160</v>
      </c>
      <c r="N149" s="40">
        <v>44136</v>
      </c>
      <c r="O149" s="40">
        <v>44835</v>
      </c>
      <c r="P149" s="29" t="s">
        <v>1223</v>
      </c>
      <c r="Q149" s="73" t="s">
        <v>1219</v>
      </c>
      <c r="R149" s="29" t="s">
        <v>1223</v>
      </c>
      <c r="S149" s="29" t="s">
        <v>1198</v>
      </c>
      <c r="T149" s="38">
        <v>96000</v>
      </c>
      <c r="U149" s="29" t="s">
        <v>33</v>
      </c>
      <c r="V149" s="49" t="s">
        <v>45</v>
      </c>
      <c r="W149" s="29" t="s">
        <v>46</v>
      </c>
      <c r="X149" s="29"/>
      <c r="Y149" s="55" t="s">
        <v>36</v>
      </c>
      <c r="Z149" s="56" t="s">
        <v>33</v>
      </c>
      <c r="AA149" s="57">
        <v>96000</v>
      </c>
    </row>
    <row r="150" ht="15" customHeight="true" spans="1:28">
      <c r="A150" s="7">
        <v>139</v>
      </c>
      <c r="B150" s="14" t="s">
        <v>1224</v>
      </c>
      <c r="C150" s="65" t="s">
        <v>1225</v>
      </c>
      <c r="D150" s="29" t="s">
        <v>1226</v>
      </c>
      <c r="E150" s="29" t="s">
        <v>1227</v>
      </c>
      <c r="F150" s="29">
        <v>13976195858</v>
      </c>
      <c r="G150" s="29" t="s">
        <v>31</v>
      </c>
      <c r="H150" s="29" t="s">
        <v>31</v>
      </c>
      <c r="I150" s="29" t="s">
        <v>166</v>
      </c>
      <c r="J150" s="38">
        <v>30000</v>
      </c>
      <c r="K150" s="29">
        <v>50</v>
      </c>
      <c r="L150" s="29">
        <v>3308.62</v>
      </c>
      <c r="M150" s="29">
        <v>50</v>
      </c>
      <c r="N150" s="40">
        <v>44440</v>
      </c>
      <c r="O150" s="40">
        <v>45566</v>
      </c>
      <c r="P150" s="29" t="s">
        <v>1228</v>
      </c>
      <c r="Q150" s="73" t="s">
        <v>1224</v>
      </c>
      <c r="R150" s="29" t="s">
        <v>1229</v>
      </c>
      <c r="S150" s="73" t="s">
        <v>1224</v>
      </c>
      <c r="T150" s="29"/>
      <c r="U150" s="29" t="s">
        <v>54</v>
      </c>
      <c r="V150" s="49" t="s">
        <v>1230</v>
      </c>
      <c r="W150" s="29" t="s">
        <v>161</v>
      </c>
      <c r="X150" s="29" t="s">
        <v>31</v>
      </c>
      <c r="Y150" s="55" t="s">
        <v>1231</v>
      </c>
      <c r="Z150" s="56" t="s">
        <v>54</v>
      </c>
      <c r="AA150" s="57">
        <v>0</v>
      </c>
      <c r="AB150" t="s">
        <v>908</v>
      </c>
    </row>
    <row r="151" ht="15" customHeight="true" spans="1:27">
      <c r="A151" s="7">
        <v>140</v>
      </c>
      <c r="B151" s="14" t="s">
        <v>1232</v>
      </c>
      <c r="C151" s="65" t="s">
        <v>1233</v>
      </c>
      <c r="D151" s="29" t="s">
        <v>1234</v>
      </c>
      <c r="E151" s="29" t="s">
        <v>1235</v>
      </c>
      <c r="F151" s="29">
        <v>13337676996</v>
      </c>
      <c r="G151" s="29" t="s">
        <v>31</v>
      </c>
      <c r="H151" s="29" t="s">
        <v>31</v>
      </c>
      <c r="I151" s="29" t="s">
        <v>1236</v>
      </c>
      <c r="J151" s="38">
        <v>262800</v>
      </c>
      <c r="K151" s="29">
        <v>438</v>
      </c>
      <c r="L151" s="29">
        <v>438</v>
      </c>
      <c r="M151" s="29">
        <v>438</v>
      </c>
      <c r="N151" s="40">
        <v>44562</v>
      </c>
      <c r="O151" s="40">
        <v>45658</v>
      </c>
      <c r="P151" s="29" t="s">
        <v>1237</v>
      </c>
      <c r="Q151" s="29" t="s">
        <v>1238</v>
      </c>
      <c r="R151" s="29" t="s">
        <v>1237</v>
      </c>
      <c r="S151" s="73" t="s">
        <v>1232</v>
      </c>
      <c r="T151" s="38">
        <v>100000</v>
      </c>
      <c r="U151" s="29" t="s">
        <v>33</v>
      </c>
      <c r="V151" s="49" t="s">
        <v>45</v>
      </c>
      <c r="W151" s="29" t="s">
        <v>46</v>
      </c>
      <c r="X151" s="29" t="s">
        <v>114</v>
      </c>
      <c r="Y151" s="55" t="s">
        <v>36</v>
      </c>
      <c r="Z151" s="56" t="s">
        <v>33</v>
      </c>
      <c r="AA151" s="57">
        <v>100000</v>
      </c>
    </row>
    <row r="152" ht="15" customHeight="true" spans="1:27">
      <c r="A152" s="7">
        <v>141</v>
      </c>
      <c r="B152" s="14" t="s">
        <v>1239</v>
      </c>
      <c r="C152" s="77" t="s">
        <v>1240</v>
      </c>
      <c r="D152" s="29" t="s">
        <v>1241</v>
      </c>
      <c r="E152" s="32" t="s">
        <v>1242</v>
      </c>
      <c r="F152" s="29"/>
      <c r="G152" s="32" t="s">
        <v>31</v>
      </c>
      <c r="H152" s="32" t="s">
        <v>31</v>
      </c>
      <c r="I152" s="29" t="s">
        <v>1243</v>
      </c>
      <c r="J152" s="36">
        <v>117343</v>
      </c>
      <c r="K152" s="29">
        <v>200</v>
      </c>
      <c r="L152" s="29">
        <v>0</v>
      </c>
      <c r="M152" s="29">
        <v>0</v>
      </c>
      <c r="N152" s="40">
        <v>44105</v>
      </c>
      <c r="O152" s="40">
        <v>45170</v>
      </c>
      <c r="P152" s="29" t="s">
        <v>1244</v>
      </c>
      <c r="Q152" s="29" t="s">
        <v>1239</v>
      </c>
      <c r="R152" s="29" t="s">
        <v>1244</v>
      </c>
      <c r="S152" s="29" t="s">
        <v>1239</v>
      </c>
      <c r="T152" s="36">
        <v>100000</v>
      </c>
      <c r="U152" s="32" t="s">
        <v>33</v>
      </c>
      <c r="V152" s="80" t="s">
        <v>1245</v>
      </c>
      <c r="W152" s="32" t="s">
        <v>1246</v>
      </c>
      <c r="X152" s="32" t="s">
        <v>31</v>
      </c>
      <c r="Y152" s="52" t="s">
        <v>36</v>
      </c>
      <c r="Z152" s="56" t="s">
        <v>33</v>
      </c>
      <c r="AA152" s="57">
        <v>100000</v>
      </c>
    </row>
    <row r="153" ht="15" customHeight="true" spans="1:27">
      <c r="A153" s="7"/>
      <c r="B153" s="14"/>
      <c r="C153" s="78"/>
      <c r="D153" s="29" t="s">
        <v>1247</v>
      </c>
      <c r="E153" s="31"/>
      <c r="F153" s="29">
        <v>18117691317</v>
      </c>
      <c r="G153" s="31"/>
      <c r="H153" s="31"/>
      <c r="I153" s="29"/>
      <c r="J153" s="37"/>
      <c r="K153" s="29">
        <v>173.43</v>
      </c>
      <c r="L153" s="29">
        <v>173.43</v>
      </c>
      <c r="M153" s="29">
        <v>173.43</v>
      </c>
      <c r="N153" s="41">
        <v>44075</v>
      </c>
      <c r="O153" s="41">
        <v>45139</v>
      </c>
      <c r="P153" s="31" t="s">
        <v>1248</v>
      </c>
      <c r="Q153" s="29" t="s">
        <v>1239</v>
      </c>
      <c r="R153" s="31" t="s">
        <v>1249</v>
      </c>
      <c r="S153" s="29" t="s">
        <v>1239</v>
      </c>
      <c r="T153" s="37"/>
      <c r="U153" s="31"/>
      <c r="V153" s="47"/>
      <c r="W153" s="31"/>
      <c r="X153" s="31"/>
      <c r="Y153" s="52"/>
      <c r="Z153" s="56"/>
      <c r="AA153" s="57"/>
    </row>
  </sheetData>
  <autoFilter ref="A1:AB153">
    <extLst/>
  </autoFilter>
  <mergeCells count="177">
    <mergeCell ref="R11:S11"/>
    <mergeCell ref="A2:A3"/>
    <mergeCell ref="A7:A8"/>
    <mergeCell ref="A10:A11"/>
    <mergeCell ref="A36:A37"/>
    <mergeCell ref="A64:A65"/>
    <mergeCell ref="A75:A76"/>
    <mergeCell ref="A78:A79"/>
    <mergeCell ref="A83:A84"/>
    <mergeCell ref="A86:A87"/>
    <mergeCell ref="A133:A134"/>
    <mergeCell ref="A152:A153"/>
    <mergeCell ref="B2:B3"/>
    <mergeCell ref="B7:B8"/>
    <mergeCell ref="B10:B11"/>
    <mergeCell ref="B36:B37"/>
    <mergeCell ref="B64:B65"/>
    <mergeCell ref="B75:B76"/>
    <mergeCell ref="B78:B79"/>
    <mergeCell ref="B83:B84"/>
    <mergeCell ref="B86:B87"/>
    <mergeCell ref="B133:B134"/>
    <mergeCell ref="B152:B153"/>
    <mergeCell ref="C2:C3"/>
    <mergeCell ref="C7:C8"/>
    <mergeCell ref="C10:C11"/>
    <mergeCell ref="C36:C37"/>
    <mergeCell ref="C64:C65"/>
    <mergeCell ref="C75:C76"/>
    <mergeCell ref="C78:C79"/>
    <mergeCell ref="C83:C84"/>
    <mergeCell ref="C86:C87"/>
    <mergeCell ref="C133:C134"/>
    <mergeCell ref="C152:C153"/>
    <mergeCell ref="E2:E3"/>
    <mergeCell ref="E7:E8"/>
    <mergeCell ref="E10:E11"/>
    <mergeCell ref="E36:E37"/>
    <mergeCell ref="E64:E65"/>
    <mergeCell ref="E75:E76"/>
    <mergeCell ref="E78:E79"/>
    <mergeCell ref="E83:E84"/>
    <mergeCell ref="E86:E87"/>
    <mergeCell ref="E133:E134"/>
    <mergeCell ref="E152:E153"/>
    <mergeCell ref="F2:F3"/>
    <mergeCell ref="F7:F8"/>
    <mergeCell ref="F10:F11"/>
    <mergeCell ref="F36:F37"/>
    <mergeCell ref="F64:F65"/>
    <mergeCell ref="F75:F76"/>
    <mergeCell ref="F78:F79"/>
    <mergeCell ref="F83:F84"/>
    <mergeCell ref="F86:F87"/>
    <mergeCell ref="F133:F134"/>
    <mergeCell ref="G2:G3"/>
    <mergeCell ref="G7:G8"/>
    <mergeCell ref="G10:G11"/>
    <mergeCell ref="G36:G37"/>
    <mergeCell ref="G64:G65"/>
    <mergeCell ref="G75:G76"/>
    <mergeCell ref="G78:G79"/>
    <mergeCell ref="G83:G84"/>
    <mergeCell ref="G86:G87"/>
    <mergeCell ref="G133:G134"/>
    <mergeCell ref="G152:G153"/>
    <mergeCell ref="H2:H3"/>
    <mergeCell ref="H7:H8"/>
    <mergeCell ref="H10:H11"/>
    <mergeCell ref="H36:H37"/>
    <mergeCell ref="H64:H65"/>
    <mergeCell ref="H75:H76"/>
    <mergeCell ref="H78:H79"/>
    <mergeCell ref="H83:H84"/>
    <mergeCell ref="H86:H87"/>
    <mergeCell ref="H133:H134"/>
    <mergeCell ref="H152:H153"/>
    <mergeCell ref="I133:I134"/>
    <mergeCell ref="I152:I153"/>
    <mergeCell ref="J2:J3"/>
    <mergeCell ref="J7:J8"/>
    <mergeCell ref="J10:J11"/>
    <mergeCell ref="J36:J37"/>
    <mergeCell ref="J64:J65"/>
    <mergeCell ref="J75:J76"/>
    <mergeCell ref="J78:J79"/>
    <mergeCell ref="J83:J84"/>
    <mergeCell ref="J86:J87"/>
    <mergeCell ref="J133:J134"/>
    <mergeCell ref="J152:J153"/>
    <mergeCell ref="T2:T3"/>
    <mergeCell ref="T7:T8"/>
    <mergeCell ref="T10:T11"/>
    <mergeCell ref="T36:T37"/>
    <mergeCell ref="T64:T65"/>
    <mergeCell ref="T75:T76"/>
    <mergeCell ref="T78:T79"/>
    <mergeCell ref="T83:T84"/>
    <mergeCell ref="T86:T87"/>
    <mergeCell ref="T133:T134"/>
    <mergeCell ref="T152:T153"/>
    <mergeCell ref="U2:U3"/>
    <mergeCell ref="U7:U8"/>
    <mergeCell ref="U10:U11"/>
    <mergeCell ref="U36:U37"/>
    <mergeCell ref="U64:U65"/>
    <mergeCell ref="U75:U76"/>
    <mergeCell ref="U78:U79"/>
    <mergeCell ref="U83:U84"/>
    <mergeCell ref="U86:U87"/>
    <mergeCell ref="U133:U134"/>
    <mergeCell ref="U152:U153"/>
    <mergeCell ref="V2:V3"/>
    <mergeCell ref="V7:V8"/>
    <mergeCell ref="V10:V11"/>
    <mergeCell ref="V36:V37"/>
    <mergeCell ref="V64:V65"/>
    <mergeCell ref="V75:V76"/>
    <mergeCell ref="V78:V79"/>
    <mergeCell ref="V83:V84"/>
    <mergeCell ref="V86:V87"/>
    <mergeCell ref="V133:V134"/>
    <mergeCell ref="V152:V153"/>
    <mergeCell ref="W2:W3"/>
    <mergeCell ref="W7:W8"/>
    <mergeCell ref="W10:W11"/>
    <mergeCell ref="W36:W37"/>
    <mergeCell ref="W75:W76"/>
    <mergeCell ref="W78:W79"/>
    <mergeCell ref="W83:W84"/>
    <mergeCell ref="W86:W87"/>
    <mergeCell ref="W133:W134"/>
    <mergeCell ref="W152:W153"/>
    <mergeCell ref="X2:X3"/>
    <mergeCell ref="X7:X8"/>
    <mergeCell ref="X10:X11"/>
    <mergeCell ref="X36:X37"/>
    <mergeCell ref="X75:X76"/>
    <mergeCell ref="X78:X79"/>
    <mergeCell ref="X83:X84"/>
    <mergeCell ref="X86:X87"/>
    <mergeCell ref="X133:X134"/>
    <mergeCell ref="X152:X153"/>
    <mergeCell ref="Y2:Y3"/>
    <mergeCell ref="Y7:Y8"/>
    <mergeCell ref="Y64:Y65"/>
    <mergeCell ref="Y75:Y76"/>
    <mergeCell ref="Y78:Y79"/>
    <mergeCell ref="Y83:Y84"/>
    <mergeCell ref="Y133:Y134"/>
    <mergeCell ref="Y152:Y153"/>
    <mergeCell ref="Z2:Z3"/>
    <mergeCell ref="Z7:Z8"/>
    <mergeCell ref="Z10:Z11"/>
    <mergeCell ref="Z36:Z37"/>
    <mergeCell ref="Z64:Z65"/>
    <mergeCell ref="Z75:Z76"/>
    <mergeCell ref="Z78:Z79"/>
    <mergeCell ref="Z83:Z84"/>
    <mergeCell ref="Z86:Z87"/>
    <mergeCell ref="Z133:Z134"/>
    <mergeCell ref="Z152:Z153"/>
    <mergeCell ref="AA2:AA3"/>
    <mergeCell ref="AA7:AA8"/>
    <mergeCell ref="AA10:AA11"/>
    <mergeCell ref="AA36:AA37"/>
    <mergeCell ref="AA75:AA76"/>
    <mergeCell ref="AA78:AA79"/>
    <mergeCell ref="AA83:AA84"/>
    <mergeCell ref="AA86:AA87"/>
    <mergeCell ref="AA133:AA134"/>
    <mergeCell ref="AA152:AA153"/>
    <mergeCell ref="AB36:AB37"/>
    <mergeCell ref="AB75:AB76"/>
    <mergeCell ref="AB78:AB79"/>
    <mergeCell ref="AB83:AB84"/>
    <mergeCell ref="AB86:AB8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tabSelected="1" workbookViewId="0">
      <selection activeCell="F12" sqref="F12"/>
    </sheetView>
  </sheetViews>
  <sheetFormatPr defaultColWidth="9" defaultRowHeight="13.5" outlineLevelCol="4"/>
  <cols>
    <col min="1" max="1" width="5.33333333333333" style="1" customWidth="true"/>
    <col min="2" max="2" width="44.125" style="1" customWidth="true"/>
    <col min="3" max="3" width="25.875" style="2" customWidth="true"/>
    <col min="4" max="4" width="9.75" style="2" customWidth="true"/>
    <col min="5" max="5" width="16" style="3" customWidth="true"/>
  </cols>
  <sheetData>
    <row r="1" ht="39" customHeight="true" spans="1:5">
      <c r="A1" s="4" t="s">
        <v>1250</v>
      </c>
      <c r="B1" s="4"/>
      <c r="C1" s="4"/>
      <c r="D1" s="4"/>
      <c r="E1" s="4"/>
    </row>
    <row r="2" ht="22" customHeight="true" spans="1:5">
      <c r="A2" s="5" t="s">
        <v>0</v>
      </c>
      <c r="B2" s="5" t="s">
        <v>1251</v>
      </c>
      <c r="C2" s="6" t="s">
        <v>1252</v>
      </c>
      <c r="D2" s="6" t="s">
        <v>1253</v>
      </c>
      <c r="E2" s="15" t="s">
        <v>1254</v>
      </c>
    </row>
    <row r="3" spans="1:5">
      <c r="A3" s="7">
        <v>1</v>
      </c>
      <c r="B3" s="7" t="s">
        <v>27</v>
      </c>
      <c r="C3" s="8" t="s">
        <v>1255</v>
      </c>
      <c r="D3" s="8">
        <v>12</v>
      </c>
      <c r="E3" s="16">
        <v>25168</v>
      </c>
    </row>
    <row r="4" ht="1" customHeight="true" spans="1:5">
      <c r="A4" s="7"/>
      <c r="B4" s="7"/>
      <c r="C4" s="9"/>
      <c r="D4" s="9"/>
      <c r="E4" s="16"/>
    </row>
    <row r="5" spans="1:5">
      <c r="A5" s="7">
        <v>2</v>
      </c>
      <c r="B5" s="7" t="s">
        <v>39</v>
      </c>
      <c r="C5" s="10" t="s">
        <v>1255</v>
      </c>
      <c r="D5" s="10">
        <v>12</v>
      </c>
      <c r="E5" s="17">
        <v>55200</v>
      </c>
    </row>
    <row r="6" spans="1:5">
      <c r="A6" s="7">
        <v>3</v>
      </c>
      <c r="B6" s="7" t="s">
        <v>47</v>
      </c>
      <c r="C6" s="10" t="s">
        <v>1255</v>
      </c>
      <c r="D6" s="10">
        <v>12</v>
      </c>
      <c r="E6" s="17">
        <f>50*12*87.87</f>
        <v>52722</v>
      </c>
    </row>
    <row r="7" spans="1:5">
      <c r="A7" s="7">
        <v>4</v>
      </c>
      <c r="B7" s="7" t="s">
        <v>57</v>
      </c>
      <c r="C7" s="10" t="s">
        <v>1255</v>
      </c>
      <c r="D7" s="10">
        <v>12</v>
      </c>
      <c r="E7" s="17">
        <v>55674</v>
      </c>
    </row>
    <row r="8" spans="1:5">
      <c r="A8" s="7">
        <v>5</v>
      </c>
      <c r="B8" s="7" t="s">
        <v>65</v>
      </c>
      <c r="C8" s="8" t="s">
        <v>1255</v>
      </c>
      <c r="D8" s="8">
        <v>12</v>
      </c>
      <c r="E8" s="16">
        <v>59025</v>
      </c>
    </row>
    <row r="9" ht="3" customHeight="true" spans="1:5">
      <c r="A9" s="7"/>
      <c r="B9" s="7"/>
      <c r="C9" s="9"/>
      <c r="D9" s="9"/>
      <c r="E9" s="16"/>
    </row>
    <row r="10" spans="1:5">
      <c r="A10" s="7">
        <v>6</v>
      </c>
      <c r="B10" s="7" t="s">
        <v>88</v>
      </c>
      <c r="C10" s="8" t="s">
        <v>1255</v>
      </c>
      <c r="D10" s="8">
        <v>12</v>
      </c>
      <c r="E10" s="17">
        <v>94588</v>
      </c>
    </row>
    <row r="11" ht="3" customHeight="true" spans="1:5">
      <c r="A11" s="7"/>
      <c r="B11" s="7"/>
      <c r="C11" s="9"/>
      <c r="D11" s="9"/>
      <c r="E11" s="17"/>
    </row>
    <row r="12" spans="1:5">
      <c r="A12" s="7">
        <v>7</v>
      </c>
      <c r="B12" s="7" t="s">
        <v>103</v>
      </c>
      <c r="C12" s="10" t="s">
        <v>1255</v>
      </c>
      <c r="D12" s="10">
        <v>12</v>
      </c>
      <c r="E12" s="17">
        <v>60000</v>
      </c>
    </row>
    <row r="13" spans="1:5">
      <c r="A13" s="7">
        <v>8</v>
      </c>
      <c r="B13" s="7" t="s">
        <v>116</v>
      </c>
      <c r="C13" s="10" t="s">
        <v>1255</v>
      </c>
      <c r="D13" s="10">
        <v>12</v>
      </c>
      <c r="E13" s="17">
        <v>100000</v>
      </c>
    </row>
    <row r="14" spans="1:5">
      <c r="A14" s="7">
        <v>9</v>
      </c>
      <c r="B14" s="7" t="s">
        <v>129</v>
      </c>
      <c r="C14" s="10" t="s">
        <v>1255</v>
      </c>
      <c r="D14" s="10">
        <v>12</v>
      </c>
      <c r="E14" s="17">
        <v>100000</v>
      </c>
    </row>
    <row r="15" spans="1:5">
      <c r="A15" s="7">
        <v>10</v>
      </c>
      <c r="B15" s="7" t="s">
        <v>137</v>
      </c>
      <c r="C15" s="10" t="s">
        <v>1255</v>
      </c>
      <c r="D15" s="10">
        <v>12</v>
      </c>
      <c r="E15" s="17">
        <v>57600</v>
      </c>
    </row>
    <row r="16" spans="1:5">
      <c r="A16" s="7">
        <v>11</v>
      </c>
      <c r="B16" s="7" t="s">
        <v>146</v>
      </c>
      <c r="C16" s="10" t="s">
        <v>1255</v>
      </c>
      <c r="D16" s="10">
        <v>12</v>
      </c>
      <c r="E16" s="17">
        <v>100000</v>
      </c>
    </row>
    <row r="17" spans="1:5">
      <c r="A17" s="7">
        <v>12</v>
      </c>
      <c r="B17" s="7" t="s">
        <v>154</v>
      </c>
      <c r="C17" s="10" t="s">
        <v>1255</v>
      </c>
      <c r="D17" s="10">
        <v>12</v>
      </c>
      <c r="E17" s="17">
        <v>26202</v>
      </c>
    </row>
    <row r="18" spans="1:5">
      <c r="A18" s="7">
        <v>13</v>
      </c>
      <c r="B18" s="7" t="s">
        <v>162</v>
      </c>
      <c r="C18" s="10" t="s">
        <v>1256</v>
      </c>
      <c r="D18" s="10">
        <v>11</v>
      </c>
      <c r="E18" s="17">
        <v>27500</v>
      </c>
    </row>
    <row r="19" spans="1:5">
      <c r="A19" s="7">
        <v>14</v>
      </c>
      <c r="B19" s="7" t="s">
        <v>170</v>
      </c>
      <c r="C19" s="10" t="s">
        <v>1255</v>
      </c>
      <c r="D19" s="10">
        <v>12</v>
      </c>
      <c r="E19" s="17">
        <v>90000</v>
      </c>
    </row>
    <row r="20" spans="1:5">
      <c r="A20" s="7">
        <v>15</v>
      </c>
      <c r="B20" s="7" t="s">
        <v>181</v>
      </c>
      <c r="C20" s="10" t="s">
        <v>1255</v>
      </c>
      <c r="D20" s="10">
        <v>12</v>
      </c>
      <c r="E20" s="17">
        <v>60000</v>
      </c>
    </row>
    <row r="21" spans="1:5">
      <c r="A21" s="7">
        <v>16</v>
      </c>
      <c r="B21" s="7" t="s">
        <v>191</v>
      </c>
      <c r="C21" s="10" t="s">
        <v>1255</v>
      </c>
      <c r="D21" s="10">
        <v>12</v>
      </c>
      <c r="E21" s="17">
        <v>100000</v>
      </c>
    </row>
    <row r="22" spans="1:5">
      <c r="A22" s="7">
        <v>17</v>
      </c>
      <c r="B22" s="7" t="s">
        <v>199</v>
      </c>
      <c r="C22" s="10" t="s">
        <v>1255</v>
      </c>
      <c r="D22" s="10">
        <v>12</v>
      </c>
      <c r="E22" s="17">
        <v>61344</v>
      </c>
    </row>
    <row r="23" spans="1:5">
      <c r="A23" s="7">
        <v>18</v>
      </c>
      <c r="B23" s="7" t="s">
        <v>206</v>
      </c>
      <c r="C23" s="10" t="s">
        <v>1255</v>
      </c>
      <c r="D23" s="10">
        <v>12</v>
      </c>
      <c r="E23" s="17">
        <v>100000</v>
      </c>
    </row>
    <row r="24" spans="1:5">
      <c r="A24" s="7">
        <v>19</v>
      </c>
      <c r="B24" s="7" t="s">
        <v>215</v>
      </c>
      <c r="C24" s="10" t="s">
        <v>1255</v>
      </c>
      <c r="D24" s="10">
        <v>12</v>
      </c>
      <c r="E24" s="17">
        <v>100000</v>
      </c>
    </row>
    <row r="25" spans="1:5">
      <c r="A25" s="7">
        <v>20</v>
      </c>
      <c r="B25" s="7" t="s">
        <v>223</v>
      </c>
      <c r="C25" s="10" t="s">
        <v>1255</v>
      </c>
      <c r="D25" s="10">
        <v>12</v>
      </c>
      <c r="E25" s="17">
        <v>81000</v>
      </c>
    </row>
    <row r="26" spans="1:5">
      <c r="A26" s="7">
        <v>21</v>
      </c>
      <c r="B26" s="7" t="s">
        <v>233</v>
      </c>
      <c r="C26" s="10" t="s">
        <v>1255</v>
      </c>
      <c r="D26" s="10">
        <v>12</v>
      </c>
      <c r="E26" s="17">
        <v>100000</v>
      </c>
    </row>
    <row r="27" spans="1:5">
      <c r="A27" s="7">
        <v>22</v>
      </c>
      <c r="B27" s="7" t="s">
        <v>240</v>
      </c>
      <c r="C27" s="10" t="s">
        <v>1255</v>
      </c>
      <c r="D27" s="10">
        <v>12</v>
      </c>
      <c r="E27" s="17">
        <f>50*12*118</f>
        <v>70800</v>
      </c>
    </row>
    <row r="28" spans="1:5">
      <c r="A28" s="7">
        <v>23</v>
      </c>
      <c r="B28" s="7" t="s">
        <v>247</v>
      </c>
      <c r="C28" s="10" t="s">
        <v>1255</v>
      </c>
      <c r="D28" s="10">
        <v>12</v>
      </c>
      <c r="E28" s="17">
        <f>50*12*60</f>
        <v>36000</v>
      </c>
    </row>
    <row r="29" spans="1:5">
      <c r="A29" s="7">
        <v>24</v>
      </c>
      <c r="B29" s="7" t="s">
        <v>257</v>
      </c>
      <c r="C29" s="10" t="s">
        <v>1255</v>
      </c>
      <c r="D29" s="10">
        <v>12</v>
      </c>
      <c r="E29" s="17">
        <v>75108</v>
      </c>
    </row>
    <row r="30" spans="1:5">
      <c r="A30" s="7">
        <v>25</v>
      </c>
      <c r="B30" s="7" t="s">
        <v>268</v>
      </c>
      <c r="C30" s="10" t="s">
        <v>1255</v>
      </c>
      <c r="D30" s="10">
        <v>12</v>
      </c>
      <c r="E30" s="17">
        <f>50*12*122.4</f>
        <v>73440</v>
      </c>
    </row>
    <row r="31" spans="1:5">
      <c r="A31" s="7">
        <v>26</v>
      </c>
      <c r="B31" s="7" t="s">
        <v>278</v>
      </c>
      <c r="C31" s="10" t="s">
        <v>1255</v>
      </c>
      <c r="D31" s="10">
        <v>12</v>
      </c>
      <c r="E31" s="17">
        <v>100000</v>
      </c>
    </row>
    <row r="32" spans="1:5">
      <c r="A32" s="7">
        <v>27</v>
      </c>
      <c r="B32" s="7" t="s">
        <v>292</v>
      </c>
      <c r="C32" s="10" t="s">
        <v>1255</v>
      </c>
      <c r="D32" s="10">
        <v>12</v>
      </c>
      <c r="E32" s="17">
        <v>54300</v>
      </c>
    </row>
    <row r="33" spans="1:5">
      <c r="A33" s="7">
        <v>28</v>
      </c>
      <c r="B33" s="7" t="s">
        <v>301</v>
      </c>
      <c r="C33" s="10" t="s">
        <v>1255</v>
      </c>
      <c r="D33" s="10">
        <v>12</v>
      </c>
      <c r="E33" s="17">
        <v>72984</v>
      </c>
    </row>
    <row r="34" spans="1:5">
      <c r="A34" s="7">
        <v>29</v>
      </c>
      <c r="B34" s="7" t="s">
        <v>310</v>
      </c>
      <c r="C34" s="10" t="s">
        <v>1255</v>
      </c>
      <c r="D34" s="10">
        <v>12</v>
      </c>
      <c r="E34" s="17">
        <v>100000</v>
      </c>
    </row>
    <row r="35" spans="1:5">
      <c r="A35" s="7">
        <v>30</v>
      </c>
      <c r="B35" s="7" t="s">
        <v>317</v>
      </c>
      <c r="C35" s="10" t="s">
        <v>1255</v>
      </c>
      <c r="D35" s="10">
        <v>12</v>
      </c>
      <c r="E35" s="17">
        <v>100000</v>
      </c>
    </row>
    <row r="36" spans="1:5">
      <c r="A36" s="7">
        <v>31</v>
      </c>
      <c r="B36" s="7" t="s">
        <v>327</v>
      </c>
      <c r="C36" s="8" t="s">
        <v>1255</v>
      </c>
      <c r="D36" s="8">
        <v>12</v>
      </c>
      <c r="E36" s="17">
        <v>44921.5</v>
      </c>
    </row>
    <row r="37" ht="3" customHeight="true" spans="1:5">
      <c r="A37" s="7"/>
      <c r="B37" s="7"/>
      <c r="C37" s="9"/>
      <c r="D37" s="9"/>
      <c r="E37" s="17"/>
    </row>
    <row r="38" spans="1:5">
      <c r="A38" s="7">
        <v>32</v>
      </c>
      <c r="B38" s="7" t="s">
        <v>356</v>
      </c>
      <c r="C38" s="10" t="s">
        <v>1255</v>
      </c>
      <c r="D38" s="10">
        <v>12</v>
      </c>
      <c r="E38" s="18">
        <v>45534</v>
      </c>
    </row>
    <row r="39" spans="1:5">
      <c r="A39" s="7">
        <v>33</v>
      </c>
      <c r="B39" s="7" t="s">
        <v>370</v>
      </c>
      <c r="C39" s="10" t="s">
        <v>1255</v>
      </c>
      <c r="D39" s="10">
        <v>12</v>
      </c>
      <c r="E39" s="19">
        <v>51876</v>
      </c>
    </row>
    <row r="40" spans="1:5">
      <c r="A40" s="7">
        <v>34</v>
      </c>
      <c r="B40" s="7" t="s">
        <v>378</v>
      </c>
      <c r="C40" s="10" t="s">
        <v>1255</v>
      </c>
      <c r="D40" s="10">
        <v>12</v>
      </c>
      <c r="E40" s="19">
        <v>100000</v>
      </c>
    </row>
    <row r="41" spans="1:5">
      <c r="A41" s="7">
        <v>35</v>
      </c>
      <c r="B41" s="7" t="s">
        <v>386</v>
      </c>
      <c r="C41" s="10" t="s">
        <v>1255</v>
      </c>
      <c r="D41" s="10">
        <v>12</v>
      </c>
      <c r="E41" s="19">
        <v>51102</v>
      </c>
    </row>
    <row r="42" spans="1:5">
      <c r="A42" s="7">
        <v>36</v>
      </c>
      <c r="B42" s="7" t="s">
        <v>393</v>
      </c>
      <c r="C42" s="10" t="s">
        <v>1255</v>
      </c>
      <c r="D42" s="10">
        <v>12</v>
      </c>
      <c r="E42" s="19">
        <v>69420</v>
      </c>
    </row>
    <row r="43" spans="1:5">
      <c r="A43" s="7">
        <v>37</v>
      </c>
      <c r="B43" s="7" t="s">
        <v>400</v>
      </c>
      <c r="C43" s="10" t="s">
        <v>1255</v>
      </c>
      <c r="D43" s="10">
        <v>12</v>
      </c>
      <c r="E43" s="19">
        <v>33504</v>
      </c>
    </row>
    <row r="44" spans="1:5">
      <c r="A44" s="7">
        <v>38</v>
      </c>
      <c r="B44" s="7" t="s">
        <v>407</v>
      </c>
      <c r="C44" s="10" t="s">
        <v>1255</v>
      </c>
      <c r="D44" s="10">
        <v>12</v>
      </c>
      <c r="E44" s="19">
        <v>54966</v>
      </c>
    </row>
    <row r="45" spans="1:5">
      <c r="A45" s="7">
        <v>39</v>
      </c>
      <c r="B45" s="7" t="s">
        <v>424</v>
      </c>
      <c r="C45" s="10" t="s">
        <v>1255</v>
      </c>
      <c r="D45" s="10">
        <v>12</v>
      </c>
      <c r="E45" s="19">
        <v>49200</v>
      </c>
    </row>
    <row r="46" spans="1:5">
      <c r="A46" s="7">
        <v>40</v>
      </c>
      <c r="B46" s="7" t="s">
        <v>430</v>
      </c>
      <c r="C46" s="10" t="s">
        <v>1255</v>
      </c>
      <c r="D46" s="10">
        <v>12</v>
      </c>
      <c r="E46" s="19">
        <v>100000</v>
      </c>
    </row>
    <row r="47" spans="1:5">
      <c r="A47" s="7">
        <v>41</v>
      </c>
      <c r="B47" s="7" t="s">
        <v>437</v>
      </c>
      <c r="C47" s="10" t="s">
        <v>1255</v>
      </c>
      <c r="D47" s="10">
        <v>12</v>
      </c>
      <c r="E47" s="19">
        <v>43338</v>
      </c>
    </row>
    <row r="48" spans="1:5">
      <c r="A48" s="7">
        <v>42</v>
      </c>
      <c r="B48" s="7" t="s">
        <v>456</v>
      </c>
      <c r="C48" s="10" t="s">
        <v>1255</v>
      </c>
      <c r="D48" s="10">
        <v>12</v>
      </c>
      <c r="E48" s="20">
        <v>72360</v>
      </c>
    </row>
    <row r="49" spans="1:5">
      <c r="A49" s="7">
        <v>43</v>
      </c>
      <c r="B49" s="7" t="s">
        <v>467</v>
      </c>
      <c r="C49" s="10" t="s">
        <v>1255</v>
      </c>
      <c r="D49" s="10">
        <v>12</v>
      </c>
      <c r="E49" s="19">
        <v>99000</v>
      </c>
    </row>
    <row r="50" spans="1:5">
      <c r="A50" s="7">
        <v>44</v>
      </c>
      <c r="B50" s="7" t="s">
        <v>478</v>
      </c>
      <c r="C50" s="10" t="s">
        <v>1255</v>
      </c>
      <c r="D50" s="10">
        <v>12</v>
      </c>
      <c r="E50" s="19">
        <v>100000</v>
      </c>
    </row>
    <row r="51" spans="1:5">
      <c r="A51" s="7">
        <v>45</v>
      </c>
      <c r="B51" s="7" t="s">
        <v>487</v>
      </c>
      <c r="C51" s="10" t="s">
        <v>1255</v>
      </c>
      <c r="D51" s="10">
        <v>12</v>
      </c>
      <c r="E51" s="19">
        <v>87000</v>
      </c>
    </row>
    <row r="52" spans="1:5">
      <c r="A52" s="7">
        <v>46</v>
      </c>
      <c r="B52" s="7" t="s">
        <v>496</v>
      </c>
      <c r="C52" s="10" t="s">
        <v>1255</v>
      </c>
      <c r="D52" s="10">
        <v>12</v>
      </c>
      <c r="E52" s="19">
        <v>51000</v>
      </c>
    </row>
    <row r="53" spans="1:5">
      <c r="A53" s="7">
        <v>47</v>
      </c>
      <c r="B53" s="7" t="s">
        <v>505</v>
      </c>
      <c r="C53" s="10" t="s">
        <v>1255</v>
      </c>
      <c r="D53" s="10">
        <v>12</v>
      </c>
      <c r="E53" s="19">
        <v>100000</v>
      </c>
    </row>
    <row r="54" spans="1:5">
      <c r="A54" s="7">
        <v>48</v>
      </c>
      <c r="B54" s="7" t="s">
        <v>532</v>
      </c>
      <c r="C54" s="10" t="s">
        <v>1255</v>
      </c>
      <c r="D54" s="10">
        <v>12</v>
      </c>
      <c r="E54" s="19">
        <v>56294.5</v>
      </c>
    </row>
    <row r="55" spans="1:5">
      <c r="A55" s="7">
        <v>49</v>
      </c>
      <c r="B55" s="7" t="s">
        <v>544</v>
      </c>
      <c r="C55" s="10" t="s">
        <v>1255</v>
      </c>
      <c r="D55" s="10">
        <v>12</v>
      </c>
      <c r="E55" s="19">
        <v>53502</v>
      </c>
    </row>
    <row r="56" spans="1:5">
      <c r="A56" s="7">
        <v>50</v>
      </c>
      <c r="B56" s="7" t="s">
        <v>552</v>
      </c>
      <c r="C56" s="10" t="s">
        <v>1255</v>
      </c>
      <c r="D56" s="10">
        <v>12</v>
      </c>
      <c r="E56" s="19">
        <v>50202</v>
      </c>
    </row>
    <row r="57" spans="1:5">
      <c r="A57" s="7">
        <v>51</v>
      </c>
      <c r="B57" s="7" t="s">
        <v>563</v>
      </c>
      <c r="C57" s="10" t="s">
        <v>1255</v>
      </c>
      <c r="D57" s="10">
        <v>12</v>
      </c>
      <c r="E57" s="19">
        <v>51000</v>
      </c>
    </row>
    <row r="58" spans="1:5">
      <c r="A58" s="7">
        <v>52</v>
      </c>
      <c r="B58" s="11" t="s">
        <v>568</v>
      </c>
      <c r="C58" s="12" t="s">
        <v>1255</v>
      </c>
      <c r="D58" s="12">
        <v>12</v>
      </c>
      <c r="E58" s="21">
        <v>32382</v>
      </c>
    </row>
    <row r="59" ht="1" customHeight="true" spans="1:5">
      <c r="A59" s="7"/>
      <c r="B59" s="13"/>
      <c r="C59" s="9"/>
      <c r="D59" s="9"/>
      <c r="E59" s="22"/>
    </row>
    <row r="60" spans="1:5">
      <c r="A60" s="7">
        <v>53</v>
      </c>
      <c r="B60" s="14" t="s">
        <v>577</v>
      </c>
      <c r="C60" s="10" t="s">
        <v>1255</v>
      </c>
      <c r="D60" s="10">
        <v>12</v>
      </c>
      <c r="E60" s="18">
        <v>59478</v>
      </c>
    </row>
    <row r="61" spans="1:5">
      <c r="A61" s="7">
        <v>54</v>
      </c>
      <c r="B61" s="14" t="s">
        <v>590</v>
      </c>
      <c r="C61" s="10" t="s">
        <v>1255</v>
      </c>
      <c r="D61" s="10">
        <v>12</v>
      </c>
      <c r="E61" s="18">
        <v>72000</v>
      </c>
    </row>
    <row r="62" spans="1:5">
      <c r="A62" s="7">
        <v>55</v>
      </c>
      <c r="B62" s="14" t="s">
        <v>599</v>
      </c>
      <c r="C62" s="10" t="s">
        <v>1255</v>
      </c>
      <c r="D62" s="10">
        <v>12</v>
      </c>
      <c r="E62" s="18">
        <v>55040</v>
      </c>
    </row>
    <row r="63" spans="1:5">
      <c r="A63" s="7">
        <v>56</v>
      </c>
      <c r="B63" s="14" t="s">
        <v>621</v>
      </c>
      <c r="C63" s="10" t="s">
        <v>1255</v>
      </c>
      <c r="D63" s="10">
        <v>12</v>
      </c>
      <c r="E63" s="19">
        <v>100000</v>
      </c>
    </row>
    <row r="64" spans="1:5">
      <c r="A64" s="7">
        <v>57</v>
      </c>
      <c r="B64" s="14" t="s">
        <v>632</v>
      </c>
      <c r="C64" s="10" t="s">
        <v>1255</v>
      </c>
      <c r="D64" s="10">
        <v>12</v>
      </c>
      <c r="E64" s="19">
        <v>100000</v>
      </c>
    </row>
    <row r="65" spans="1:5">
      <c r="A65" s="7">
        <v>58</v>
      </c>
      <c r="B65" s="14" t="s">
        <v>641</v>
      </c>
      <c r="C65" s="10" t="s">
        <v>1255</v>
      </c>
      <c r="D65" s="10">
        <v>12</v>
      </c>
      <c r="E65" s="19">
        <v>100000</v>
      </c>
    </row>
    <row r="66" spans="1:5">
      <c r="A66" s="7">
        <v>59</v>
      </c>
      <c r="B66" s="14" t="s">
        <v>651</v>
      </c>
      <c r="C66" s="10" t="s">
        <v>1255</v>
      </c>
      <c r="D66" s="10">
        <v>12</v>
      </c>
      <c r="E66" s="19">
        <v>45936</v>
      </c>
    </row>
    <row r="67" spans="1:5">
      <c r="A67" s="7">
        <v>60</v>
      </c>
      <c r="B67" s="14" t="s">
        <v>660</v>
      </c>
      <c r="C67" s="8" t="s">
        <v>1255</v>
      </c>
      <c r="D67" s="8">
        <v>12</v>
      </c>
      <c r="E67" s="25">
        <v>65400</v>
      </c>
    </row>
    <row r="68" ht="4" customHeight="true" spans="1:5">
      <c r="A68" s="7"/>
      <c r="B68" s="14"/>
      <c r="C68" s="9"/>
      <c r="D68" s="9"/>
      <c r="E68" s="22"/>
    </row>
    <row r="69" spans="1:5">
      <c r="A69" s="7">
        <v>61</v>
      </c>
      <c r="B69" s="14" t="s">
        <v>680</v>
      </c>
      <c r="C69" s="8" t="s">
        <v>1255</v>
      </c>
      <c r="D69" s="8">
        <v>12</v>
      </c>
      <c r="E69" s="19">
        <v>70018</v>
      </c>
    </row>
    <row r="70" ht="6" customHeight="true" spans="1:5">
      <c r="A70" s="7"/>
      <c r="B70" s="14"/>
      <c r="C70" s="9"/>
      <c r="D70" s="9"/>
      <c r="E70" s="19"/>
    </row>
    <row r="71" spans="1:5">
      <c r="A71" s="7">
        <v>62</v>
      </c>
      <c r="B71" s="14" t="s">
        <v>693</v>
      </c>
      <c r="C71" s="10" t="s">
        <v>1255</v>
      </c>
      <c r="D71" s="10">
        <v>12</v>
      </c>
      <c r="E71" s="19">
        <v>100000</v>
      </c>
    </row>
    <row r="72" spans="1:5">
      <c r="A72" s="7">
        <v>63</v>
      </c>
      <c r="B72" s="13" t="s">
        <v>698</v>
      </c>
      <c r="C72" s="10" t="s">
        <v>1255</v>
      </c>
      <c r="D72" s="10">
        <v>12</v>
      </c>
      <c r="E72" s="19">
        <v>100000</v>
      </c>
    </row>
    <row r="73" spans="1:5">
      <c r="A73" s="7">
        <v>64</v>
      </c>
      <c r="B73" s="14" t="s">
        <v>704</v>
      </c>
      <c r="C73" s="10" t="s">
        <v>1255</v>
      </c>
      <c r="D73" s="10">
        <v>12</v>
      </c>
      <c r="E73" s="19">
        <v>54846</v>
      </c>
    </row>
    <row r="74" spans="1:5">
      <c r="A74" s="23">
        <v>65</v>
      </c>
      <c r="B74" s="13" t="s">
        <v>714</v>
      </c>
      <c r="C74" s="8" t="s">
        <v>1255</v>
      </c>
      <c r="D74" s="8">
        <v>12</v>
      </c>
      <c r="E74" s="19">
        <v>97639.5</v>
      </c>
    </row>
    <row r="75" ht="3" customHeight="true" spans="1:5">
      <c r="A75" s="24"/>
      <c r="B75" s="13"/>
      <c r="C75" s="9"/>
      <c r="D75" s="9"/>
      <c r="E75" s="19"/>
    </row>
    <row r="76" spans="1:5">
      <c r="A76" s="7">
        <v>66</v>
      </c>
      <c r="B76" s="13" t="s">
        <v>729</v>
      </c>
      <c r="C76" s="10" t="s">
        <v>1255</v>
      </c>
      <c r="D76" s="10">
        <v>12</v>
      </c>
      <c r="E76" s="19">
        <v>55200</v>
      </c>
    </row>
    <row r="77" spans="1:5">
      <c r="A77" s="7">
        <v>67</v>
      </c>
      <c r="B77" s="13" t="s">
        <v>738</v>
      </c>
      <c r="C77" s="8" t="s">
        <v>1255</v>
      </c>
      <c r="D77" s="8">
        <v>12</v>
      </c>
      <c r="E77" s="19">
        <v>53200</v>
      </c>
    </row>
    <row r="78" ht="3" customHeight="true" spans="1:5">
      <c r="A78" s="7"/>
      <c r="B78" s="13"/>
      <c r="C78" s="9"/>
      <c r="D78" s="9"/>
      <c r="E78" s="19"/>
    </row>
    <row r="79" spans="1:5">
      <c r="A79" s="7">
        <v>68</v>
      </c>
      <c r="B79" s="13" t="s">
        <v>750</v>
      </c>
      <c r="C79" s="10" t="s">
        <v>1255</v>
      </c>
      <c r="D79" s="10">
        <v>12</v>
      </c>
      <c r="E79" s="19">
        <v>86670</v>
      </c>
    </row>
    <row r="80" spans="1:5">
      <c r="A80" s="7">
        <v>69</v>
      </c>
      <c r="B80" s="13" t="s">
        <v>779</v>
      </c>
      <c r="C80" s="10" t="s">
        <v>1255</v>
      </c>
      <c r="D80" s="10">
        <v>12</v>
      </c>
      <c r="E80" s="19">
        <v>47664</v>
      </c>
    </row>
    <row r="81" spans="1:5">
      <c r="A81" s="7">
        <v>70</v>
      </c>
      <c r="B81" s="13" t="s">
        <v>790</v>
      </c>
      <c r="C81" s="10" t="s">
        <v>1255</v>
      </c>
      <c r="D81" s="10">
        <v>12</v>
      </c>
      <c r="E81" s="19">
        <v>69594</v>
      </c>
    </row>
    <row r="82" spans="1:5">
      <c r="A82" s="7">
        <v>71</v>
      </c>
      <c r="B82" s="13" t="s">
        <v>796</v>
      </c>
      <c r="C82" s="10" t="s">
        <v>1255</v>
      </c>
      <c r="D82" s="10">
        <v>12</v>
      </c>
      <c r="E82" s="19">
        <v>56178</v>
      </c>
    </row>
    <row r="83" spans="1:5">
      <c r="A83" s="7">
        <v>72</v>
      </c>
      <c r="B83" s="14" t="s">
        <v>813</v>
      </c>
      <c r="C83" s="10" t="s">
        <v>1255</v>
      </c>
      <c r="D83" s="10">
        <v>12</v>
      </c>
      <c r="E83" s="19">
        <v>100000</v>
      </c>
    </row>
    <row r="84" spans="1:5">
      <c r="A84" s="7">
        <v>73</v>
      </c>
      <c r="B84" s="13" t="s">
        <v>829</v>
      </c>
      <c r="C84" s="10" t="s">
        <v>1255</v>
      </c>
      <c r="D84" s="10">
        <v>12</v>
      </c>
      <c r="E84" s="19">
        <v>100000</v>
      </c>
    </row>
    <row r="85" spans="1:5">
      <c r="A85" s="7">
        <v>74</v>
      </c>
      <c r="B85" s="13" t="s">
        <v>841</v>
      </c>
      <c r="C85" s="10" t="s">
        <v>1255</v>
      </c>
      <c r="D85" s="10">
        <v>12</v>
      </c>
      <c r="E85" s="19">
        <v>82620</v>
      </c>
    </row>
    <row r="86" spans="1:5">
      <c r="A86" s="7">
        <v>75</v>
      </c>
      <c r="B86" s="13" t="s">
        <v>847</v>
      </c>
      <c r="C86" s="10" t="s">
        <v>1255</v>
      </c>
      <c r="D86" s="10">
        <v>12</v>
      </c>
      <c r="E86" s="26">
        <v>72000</v>
      </c>
    </row>
    <row r="87" spans="1:5">
      <c r="A87" s="7">
        <v>76</v>
      </c>
      <c r="B87" s="13" t="s">
        <v>853</v>
      </c>
      <c r="C87" s="10" t="s">
        <v>1255</v>
      </c>
      <c r="D87" s="10">
        <v>12</v>
      </c>
      <c r="E87" s="26">
        <v>100000</v>
      </c>
    </row>
    <row r="88" spans="1:5">
      <c r="A88" s="7">
        <v>77</v>
      </c>
      <c r="B88" s="13" t="s">
        <v>868</v>
      </c>
      <c r="C88" s="10" t="s">
        <v>1255</v>
      </c>
      <c r="D88" s="10">
        <v>12</v>
      </c>
      <c r="E88" s="19">
        <v>48000</v>
      </c>
    </row>
    <row r="89" ht="17" customHeight="true" spans="1:5">
      <c r="A89" s="7">
        <v>78</v>
      </c>
      <c r="B89" s="14" t="s">
        <v>877</v>
      </c>
      <c r="C89" s="10" t="s">
        <v>1255</v>
      </c>
      <c r="D89" s="10">
        <v>12</v>
      </c>
      <c r="E89" s="19">
        <v>54888</v>
      </c>
    </row>
    <row r="90" spans="1:5">
      <c r="A90" s="7">
        <v>79</v>
      </c>
      <c r="B90" s="14" t="s">
        <v>890</v>
      </c>
      <c r="C90" s="10" t="s">
        <v>1255</v>
      </c>
      <c r="D90" s="10">
        <v>12</v>
      </c>
      <c r="E90" s="19">
        <v>15000</v>
      </c>
    </row>
    <row r="91" spans="1:5">
      <c r="A91" s="7">
        <v>80</v>
      </c>
      <c r="B91" s="14" t="s">
        <v>910</v>
      </c>
      <c r="C91" s="10" t="s">
        <v>1255</v>
      </c>
      <c r="D91" s="10">
        <v>12</v>
      </c>
      <c r="E91" s="19">
        <v>62472</v>
      </c>
    </row>
    <row r="92" spans="1:5">
      <c r="A92" s="7">
        <v>81</v>
      </c>
      <c r="B92" s="14" t="s">
        <v>919</v>
      </c>
      <c r="C92" s="10" t="s">
        <v>1255</v>
      </c>
      <c r="D92" s="10">
        <v>12</v>
      </c>
      <c r="E92" s="19">
        <v>100000</v>
      </c>
    </row>
    <row r="93" spans="1:5">
      <c r="A93" s="7">
        <v>82</v>
      </c>
      <c r="B93" s="14" t="s">
        <v>945</v>
      </c>
      <c r="C93" s="10" t="s">
        <v>1255</v>
      </c>
      <c r="D93" s="10">
        <v>12</v>
      </c>
      <c r="E93" s="19">
        <v>71274</v>
      </c>
    </row>
    <row r="94" spans="1:5">
      <c r="A94" s="7">
        <v>83</v>
      </c>
      <c r="B94" s="14" t="s">
        <v>953</v>
      </c>
      <c r="C94" s="10" t="s">
        <v>1255</v>
      </c>
      <c r="D94" s="10">
        <v>12</v>
      </c>
      <c r="E94" s="19">
        <v>95328</v>
      </c>
    </row>
    <row r="95" spans="1:5">
      <c r="A95" s="7">
        <v>84</v>
      </c>
      <c r="B95" s="14" t="s">
        <v>964</v>
      </c>
      <c r="C95" s="10" t="s">
        <v>1255</v>
      </c>
      <c r="D95" s="10">
        <v>12</v>
      </c>
      <c r="E95" s="19">
        <v>55644</v>
      </c>
    </row>
    <row r="96" spans="1:5">
      <c r="A96" s="7">
        <v>85</v>
      </c>
      <c r="B96" s="14" t="s">
        <v>972</v>
      </c>
      <c r="C96" s="10" t="s">
        <v>1255</v>
      </c>
      <c r="D96" s="10">
        <v>12</v>
      </c>
      <c r="E96" s="19">
        <v>94200</v>
      </c>
    </row>
    <row r="97" spans="1:5">
      <c r="A97" s="7">
        <v>86</v>
      </c>
      <c r="B97" s="14" t="s">
        <v>978</v>
      </c>
      <c r="C97" s="10" t="s">
        <v>1255</v>
      </c>
      <c r="D97" s="10">
        <v>12</v>
      </c>
      <c r="E97" s="19">
        <v>96000</v>
      </c>
    </row>
    <row r="98" spans="1:5">
      <c r="A98" s="7">
        <v>87</v>
      </c>
      <c r="B98" s="14" t="s">
        <v>985</v>
      </c>
      <c r="C98" s="10" t="s">
        <v>1255</v>
      </c>
      <c r="D98" s="10">
        <v>12</v>
      </c>
      <c r="E98" s="19">
        <v>96000</v>
      </c>
    </row>
    <row r="99" spans="1:5">
      <c r="A99" s="7">
        <v>88</v>
      </c>
      <c r="B99" s="14" t="s">
        <v>993</v>
      </c>
      <c r="C99" s="10" t="s">
        <v>1255</v>
      </c>
      <c r="D99" s="10">
        <v>12</v>
      </c>
      <c r="E99" s="19">
        <v>55080</v>
      </c>
    </row>
    <row r="100" spans="1:5">
      <c r="A100" s="7">
        <v>89</v>
      </c>
      <c r="B100" s="14" t="s">
        <v>1001</v>
      </c>
      <c r="C100" s="10" t="s">
        <v>1255</v>
      </c>
      <c r="D100" s="10">
        <v>12</v>
      </c>
      <c r="E100" s="19">
        <v>68130</v>
      </c>
    </row>
    <row r="101" spans="1:5">
      <c r="A101" s="7">
        <v>90</v>
      </c>
      <c r="B101" s="14" t="s">
        <v>1016</v>
      </c>
      <c r="C101" s="10" t="s">
        <v>1255</v>
      </c>
      <c r="D101" s="10">
        <v>12</v>
      </c>
      <c r="E101" s="19">
        <v>81120</v>
      </c>
    </row>
    <row r="102" spans="1:5">
      <c r="A102" s="7">
        <v>91</v>
      </c>
      <c r="B102" s="14" t="s">
        <v>1023</v>
      </c>
      <c r="C102" s="10" t="s">
        <v>1255</v>
      </c>
      <c r="D102" s="10">
        <v>12</v>
      </c>
      <c r="E102" s="19">
        <v>52800</v>
      </c>
    </row>
    <row r="103" spans="1:5">
      <c r="A103" s="7">
        <v>92</v>
      </c>
      <c r="B103" s="14" t="s">
        <v>1030</v>
      </c>
      <c r="C103" s="10" t="s">
        <v>1255</v>
      </c>
      <c r="D103" s="10">
        <v>12</v>
      </c>
      <c r="E103" s="19">
        <v>48534</v>
      </c>
    </row>
    <row r="104" spans="1:5">
      <c r="A104" s="7">
        <v>93</v>
      </c>
      <c r="B104" s="14" t="s">
        <v>1038</v>
      </c>
      <c r="C104" s="10" t="s">
        <v>1255</v>
      </c>
      <c r="D104" s="10">
        <v>12</v>
      </c>
      <c r="E104" s="19">
        <v>53070</v>
      </c>
    </row>
    <row r="105" spans="1:5">
      <c r="A105" s="7">
        <v>94</v>
      </c>
      <c r="B105" s="14" t="s">
        <v>1047</v>
      </c>
      <c r="C105" s="10" t="s">
        <v>1255</v>
      </c>
      <c r="D105" s="10">
        <v>12</v>
      </c>
      <c r="E105" s="19">
        <v>54732</v>
      </c>
    </row>
    <row r="106" spans="1:5">
      <c r="A106" s="7">
        <v>95</v>
      </c>
      <c r="B106" s="14" t="s">
        <v>1054</v>
      </c>
      <c r="C106" s="10" t="s">
        <v>1255</v>
      </c>
      <c r="D106" s="10">
        <v>12</v>
      </c>
      <c r="E106" s="19">
        <v>100000</v>
      </c>
    </row>
    <row r="107" spans="1:5">
      <c r="A107" s="7">
        <v>96</v>
      </c>
      <c r="B107" s="14" t="s">
        <v>1061</v>
      </c>
      <c r="C107" s="10" t="s">
        <v>1255</v>
      </c>
      <c r="D107" s="10">
        <v>12</v>
      </c>
      <c r="E107" s="19">
        <v>42144</v>
      </c>
    </row>
    <row r="108" spans="1:5">
      <c r="A108" s="7">
        <v>97</v>
      </c>
      <c r="B108" s="14" t="s">
        <v>1070</v>
      </c>
      <c r="C108" s="10" t="s">
        <v>1255</v>
      </c>
      <c r="D108" s="10">
        <v>12</v>
      </c>
      <c r="E108" s="19">
        <v>48000</v>
      </c>
    </row>
    <row r="109" spans="1:5">
      <c r="A109" s="7">
        <v>98</v>
      </c>
      <c r="B109" s="14" t="s">
        <v>1077</v>
      </c>
      <c r="C109" s="10" t="s">
        <v>1255</v>
      </c>
      <c r="D109" s="10">
        <v>12</v>
      </c>
      <c r="E109" s="19">
        <v>100000</v>
      </c>
    </row>
    <row r="110" spans="1:5">
      <c r="A110" s="7">
        <v>99</v>
      </c>
      <c r="B110" s="14" t="s">
        <v>1086</v>
      </c>
      <c r="C110" s="10" t="s">
        <v>1255</v>
      </c>
      <c r="D110" s="10">
        <v>12</v>
      </c>
      <c r="E110" s="19">
        <v>32076</v>
      </c>
    </row>
    <row r="111" spans="1:5">
      <c r="A111" s="7">
        <v>100</v>
      </c>
      <c r="B111" s="14" t="s">
        <v>1104</v>
      </c>
      <c r="C111" s="8" t="s">
        <v>1255</v>
      </c>
      <c r="D111" s="8">
        <v>12</v>
      </c>
      <c r="E111" s="19">
        <v>100000</v>
      </c>
    </row>
    <row r="112" ht="6" customHeight="true" spans="1:5">
      <c r="A112" s="7"/>
      <c r="B112" s="14"/>
      <c r="C112" s="9"/>
      <c r="D112" s="9"/>
      <c r="E112" s="19"/>
    </row>
    <row r="113" spans="1:5">
      <c r="A113" s="7">
        <v>101</v>
      </c>
      <c r="B113" s="14" t="s">
        <v>1114</v>
      </c>
      <c r="C113" s="10" t="s">
        <v>1255</v>
      </c>
      <c r="D113" s="10">
        <v>12</v>
      </c>
      <c r="E113" s="19">
        <v>100000</v>
      </c>
    </row>
    <row r="114" spans="1:5">
      <c r="A114" s="7">
        <v>102</v>
      </c>
      <c r="B114" s="14" t="s">
        <v>1128</v>
      </c>
      <c r="C114" s="10" t="s">
        <v>1255</v>
      </c>
      <c r="D114" s="10">
        <v>12</v>
      </c>
      <c r="E114" s="19">
        <v>59412</v>
      </c>
    </row>
    <row r="115" spans="1:5">
      <c r="A115" s="7">
        <v>103</v>
      </c>
      <c r="B115" s="14" t="s">
        <v>1143</v>
      </c>
      <c r="C115" s="10" t="s">
        <v>1255</v>
      </c>
      <c r="D115" s="10">
        <v>12</v>
      </c>
      <c r="E115" s="19">
        <v>100000</v>
      </c>
    </row>
    <row r="116" spans="1:5">
      <c r="A116" s="7">
        <v>104</v>
      </c>
      <c r="B116" s="14" t="s">
        <v>1153</v>
      </c>
      <c r="C116" s="10" t="s">
        <v>1255</v>
      </c>
      <c r="D116" s="10">
        <v>12</v>
      </c>
      <c r="E116" s="19">
        <v>98142</v>
      </c>
    </row>
    <row r="117" spans="1:5">
      <c r="A117" s="7">
        <v>105</v>
      </c>
      <c r="B117" s="14" t="s">
        <v>1169</v>
      </c>
      <c r="C117" s="10" t="s">
        <v>1255</v>
      </c>
      <c r="D117" s="10">
        <v>12</v>
      </c>
      <c r="E117" s="19">
        <v>48006</v>
      </c>
    </row>
    <row r="118" spans="1:5">
      <c r="A118" s="7">
        <v>106</v>
      </c>
      <c r="B118" s="14" t="s">
        <v>1192</v>
      </c>
      <c r="C118" s="10" t="s">
        <v>1255</v>
      </c>
      <c r="D118" s="10">
        <v>12</v>
      </c>
      <c r="E118" s="19">
        <v>87000</v>
      </c>
    </row>
    <row r="119" spans="1:5">
      <c r="A119" s="7">
        <v>107</v>
      </c>
      <c r="B119" s="14" t="s">
        <v>1199</v>
      </c>
      <c r="C119" s="10" t="s">
        <v>1255</v>
      </c>
      <c r="D119" s="10">
        <v>12</v>
      </c>
      <c r="E119" s="19">
        <v>81984</v>
      </c>
    </row>
    <row r="120" spans="1:5">
      <c r="A120" s="7">
        <v>108</v>
      </c>
      <c r="B120" s="14" t="s">
        <v>1207</v>
      </c>
      <c r="C120" s="10" t="s">
        <v>1255</v>
      </c>
      <c r="D120" s="10">
        <v>12</v>
      </c>
      <c r="E120" s="19">
        <v>99000</v>
      </c>
    </row>
    <row r="121" spans="1:5">
      <c r="A121" s="7">
        <v>109</v>
      </c>
      <c r="B121" s="14" t="s">
        <v>1219</v>
      </c>
      <c r="C121" s="10" t="s">
        <v>1255</v>
      </c>
      <c r="D121" s="10">
        <v>12</v>
      </c>
      <c r="E121" s="19">
        <v>96000</v>
      </c>
    </row>
    <row r="122" ht="20" customHeight="true" spans="1:5">
      <c r="A122" s="7">
        <v>110</v>
      </c>
      <c r="B122" s="14" t="s">
        <v>1232</v>
      </c>
      <c r="C122" s="10" t="s">
        <v>1255</v>
      </c>
      <c r="D122" s="10">
        <v>12</v>
      </c>
      <c r="E122" s="19">
        <v>100000</v>
      </c>
    </row>
    <row r="123" spans="1:5">
      <c r="A123" s="7">
        <v>111</v>
      </c>
      <c r="B123" s="14" t="s">
        <v>1239</v>
      </c>
      <c r="C123" s="8" t="s">
        <v>1255</v>
      </c>
      <c r="D123" s="8">
        <v>12</v>
      </c>
      <c r="E123" s="19">
        <v>100000</v>
      </c>
    </row>
    <row r="124" ht="3" customHeight="true" spans="1:5">
      <c r="A124" s="7"/>
      <c r="B124" s="14"/>
      <c r="C124" s="9"/>
      <c r="D124" s="9"/>
      <c r="E124" s="19"/>
    </row>
  </sheetData>
  <mergeCells count="56">
    <mergeCell ref="A1:E1"/>
    <mergeCell ref="A3:A4"/>
    <mergeCell ref="A8:A9"/>
    <mergeCell ref="A10:A11"/>
    <mergeCell ref="A36:A37"/>
    <mergeCell ref="A58:A59"/>
    <mergeCell ref="A67:A68"/>
    <mergeCell ref="A69:A70"/>
    <mergeCell ref="A74:A75"/>
    <mergeCell ref="A77:A78"/>
    <mergeCell ref="A111:A112"/>
    <mergeCell ref="A123:A124"/>
    <mergeCell ref="B3:B4"/>
    <mergeCell ref="B8:B9"/>
    <mergeCell ref="B10:B11"/>
    <mergeCell ref="B36:B37"/>
    <mergeCell ref="B58:B59"/>
    <mergeCell ref="B67:B68"/>
    <mergeCell ref="B69:B70"/>
    <mergeCell ref="B74:B75"/>
    <mergeCell ref="B77:B78"/>
    <mergeCell ref="B111:B112"/>
    <mergeCell ref="B123:B124"/>
    <mergeCell ref="C3:C4"/>
    <mergeCell ref="C8:C9"/>
    <mergeCell ref="C10:C11"/>
    <mergeCell ref="C36:C37"/>
    <mergeCell ref="C58:C59"/>
    <mergeCell ref="C67:C68"/>
    <mergeCell ref="C69:C70"/>
    <mergeCell ref="C74:C75"/>
    <mergeCell ref="C77:C78"/>
    <mergeCell ref="C111:C112"/>
    <mergeCell ref="C123:C124"/>
    <mergeCell ref="D3:D4"/>
    <mergeCell ref="D8:D9"/>
    <mergeCell ref="D10:D11"/>
    <mergeCell ref="D36:D37"/>
    <mergeCell ref="D58:D59"/>
    <mergeCell ref="D67:D68"/>
    <mergeCell ref="D69:D70"/>
    <mergeCell ref="D74:D75"/>
    <mergeCell ref="D77:D78"/>
    <mergeCell ref="D111:D112"/>
    <mergeCell ref="D123:D124"/>
    <mergeCell ref="E3:E4"/>
    <mergeCell ref="E8:E9"/>
    <mergeCell ref="E10:E11"/>
    <mergeCell ref="E36:E37"/>
    <mergeCell ref="E58:E59"/>
    <mergeCell ref="E67:E68"/>
    <mergeCell ref="E69:E70"/>
    <mergeCell ref="E74:E75"/>
    <mergeCell ref="E77:E78"/>
    <mergeCell ref="E111:E112"/>
    <mergeCell ref="E123:E12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达哥无敌帅</dc:creator>
  <cp:lastModifiedBy>user</cp:lastModifiedBy>
  <dcterms:created xsi:type="dcterms:W3CDTF">2023-06-19T23:05:00Z</dcterms:created>
  <dcterms:modified xsi:type="dcterms:W3CDTF">2023-07-26T17:28:49Z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6835E07268C1483097CEB45B1C5693E6_13</vt:lpwstr>
  </property>
  <property fmtid="{D5CDD505-2E9C-101B-9397-08002B2CF9AE}" pid="3" name="KSOProductBuildVer">
    <vt:lpwstr>2052-11.8.2.10386</vt:lpwstr>
  </property>
</Properties>
</file>